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76" windowWidth="16848" windowHeight="10596"/>
  </bookViews>
  <sheets>
    <sheet name="FO-PPP-01" sheetId="1" r:id="rId1"/>
    <sheet name="Hoja2" sheetId="2" r:id="rId2"/>
    <sheet name="Hoja3" sheetId="3" r:id="rId3"/>
  </sheets>
  <definedNames>
    <definedName name="_xlnm._FilterDatabase" localSheetId="0" hidden="1">'FO-PPP-01'!$A$17:$Y$62</definedName>
    <definedName name="_xlnm.Print_Area" localSheetId="0">'FO-PPP-01'!$A$1:$Y$132</definedName>
    <definedName name="_xlnm.Print_Titles" localSheetId="0">'FO-PPP-01'!$1:$17</definedName>
  </definedNames>
  <calcPr calcId="145621"/>
</workbook>
</file>

<file path=xl/calcChain.xml><?xml version="1.0" encoding="utf-8"?>
<calcChain xmlns="http://schemas.openxmlformats.org/spreadsheetml/2006/main">
  <c r="W100" i="1" l="1"/>
  <c r="G118" i="1" l="1"/>
  <c r="G101" i="1"/>
  <c r="G105" i="1"/>
  <c r="G85" i="1"/>
  <c r="G115" i="1" l="1"/>
  <c r="G91" i="1"/>
  <c r="G75" i="1" l="1"/>
  <c r="G66" i="1"/>
  <c r="G62" i="1"/>
  <c r="G54" i="1"/>
  <c r="G47" i="1"/>
  <c r="G37" i="1"/>
  <c r="F25" i="2" l="1"/>
  <c r="G56" i="1"/>
  <c r="G29" i="1"/>
  <c r="G25" i="1"/>
  <c r="G123" i="1" l="1"/>
  <c r="G125" i="1" s="1"/>
</calcChain>
</file>

<file path=xl/comments1.xml><?xml version="1.0" encoding="utf-8"?>
<comments xmlns="http://schemas.openxmlformats.org/spreadsheetml/2006/main">
  <authors>
    <author>joel.rosales</author>
  </authors>
  <commentList>
    <comment ref="G52" authorId="0">
      <text>
        <r>
          <rPr>
            <sz val="9"/>
            <color indexed="81"/>
            <rFont val="Tahoma"/>
            <charset val="1"/>
          </rPr>
          <t xml:space="preserve">MODIFICAR PARA EL PAAAS MENSUAL DE FEBRERO 
</t>
        </r>
      </text>
    </comment>
  </commentList>
</comments>
</file>

<file path=xl/sharedStrings.xml><?xml version="1.0" encoding="utf-8"?>
<sst xmlns="http://schemas.openxmlformats.org/spreadsheetml/2006/main" count="416" uniqueCount="161">
  <si>
    <t>SECRETARÍA DE GOBERNACIÓN</t>
  </si>
  <si>
    <t>OFICIALÍA MAYOR</t>
  </si>
  <si>
    <t>DIRECCIÓN GENERAL DE RECURSOS MATERIALES Y SERVICIOS GENERALES</t>
  </si>
  <si>
    <t xml:space="preserve">UNIDAD ADMINISTRATIVA:  </t>
  </si>
  <si>
    <t xml:space="preserve">CLAVE UNIDAD ADMINISTRATIVA:     </t>
  </si>
  <si>
    <t>A</t>
  </si>
  <si>
    <t>B</t>
  </si>
  <si>
    <t>C</t>
  </si>
  <si>
    <t>D</t>
  </si>
  <si>
    <t>E</t>
  </si>
  <si>
    <t>F</t>
  </si>
  <si>
    <t>G</t>
  </si>
  <si>
    <t>H</t>
  </si>
  <si>
    <t>I</t>
  </si>
  <si>
    <t>J</t>
  </si>
  <si>
    <t>K</t>
  </si>
  <si>
    <t>L</t>
  </si>
  <si>
    <t>M</t>
  </si>
  <si>
    <t>N</t>
  </si>
  <si>
    <t>O</t>
  </si>
  <si>
    <t>P</t>
  </si>
  <si>
    <t>Q</t>
  </si>
  <si>
    <t>U</t>
  </si>
  <si>
    <t>NO.</t>
  </si>
  <si>
    <t>CLAVE
UA</t>
  </si>
  <si>
    <t>ÁREA CONSOLIADORA</t>
  </si>
  <si>
    <t>PARTIDA
PRESUPUESTAL</t>
  </si>
  <si>
    <t>CLAVE
CUCOP</t>
  </si>
  <si>
    <t>CONCEPTO</t>
  </si>
  <si>
    <t>VALOR TOTAL ESTIMADO
 (PESOS)</t>
  </si>
  <si>
    <t>PROGRAMA ANUAL
 (PESOS)</t>
  </si>
  <si>
    <t>VALOR ESTIMADO DE COMPRAS A
MIPYMES
(PESOS)</t>
  </si>
  <si>
    <t>VALOR ESTIMADO DE COMPRAS NO CUBIERTAS POR TLC
(PESOS)</t>
  </si>
  <si>
    <t>CANTIDAD</t>
  </si>
  <si>
    <t>PRECIO
UNITARIO
CON I.V.A.</t>
  </si>
  <si>
    <t>UNIDAD DE
MEDIDA</t>
  </si>
  <si>
    <t>CARÁCTER
DEL PROCEDIMIENTO
DE CONTRATACIÓN</t>
  </si>
  <si>
    <t>ENTIDAD DONDE
SE ADQUIERE</t>
  </si>
  <si>
    <t>PORCENTAJE DE PRESUPUESTO  A EJERCER POR TRIMESTRE</t>
  </si>
  <si>
    <t>AÑO</t>
  </si>
  <si>
    <t>PLURIANUALIDAD</t>
  </si>
  <si>
    <t>EJERCICIOS FISCALES
 QUE ABARCA LA PLURIANUALIDAD</t>
  </si>
  <si>
    <t>VALOR ESTIMADO DE LA PLURIANUALIDAD A CONTRATAR EN EL AÑO EJERCIDO
(PESOS)</t>
  </si>
  <si>
    <t>TIPO DE PROCEDIMIENTO</t>
  </si>
  <si>
    <t>II</t>
  </si>
  <si>
    <t>III</t>
  </si>
  <si>
    <t>IV</t>
  </si>
  <si>
    <t xml:space="preserve">DIRECCIÓN GENERAL ADJUNTA DE ADQUISICIONES </t>
  </si>
  <si>
    <t>ÓRGANO ADMINISTRATIVO DESCONCENTRADO PREVENCIÓN Y READAPTACIÓN SOCIAL</t>
  </si>
  <si>
    <t>IC00045</t>
  </si>
  <si>
    <t>D00</t>
  </si>
  <si>
    <t>Adquisición y Suministro de Materiales y Útiles de Oficina</t>
  </si>
  <si>
    <t>LP</t>
  </si>
  <si>
    <t>AD</t>
  </si>
  <si>
    <t>Adquisición y Suministro de Materiales para bienes informáticos</t>
  </si>
  <si>
    <t>Adquisición de Alimentos para caninos</t>
  </si>
  <si>
    <t>Adquisición de Utensilios para servicios alimentarios</t>
  </si>
  <si>
    <t>Adquisición de Kits de limpieza y aseo para internos</t>
  </si>
  <si>
    <t>Adquisición de productos agropecuarios y forestales</t>
  </si>
  <si>
    <t>Adquisición de material electrico y electronico para reparaciones</t>
  </si>
  <si>
    <t>Adquisición de productos de madera y sus derivados</t>
  </si>
  <si>
    <t>Adquisición de productos de vidrio</t>
  </si>
  <si>
    <t>Adquisición de articulos metalicos</t>
  </si>
  <si>
    <t>Adquisición de accesorios para habilitación de espacios fisicos</t>
  </si>
  <si>
    <t>Adquisición de mateirales y articulos para reparación de muebles e inmuebles</t>
  </si>
  <si>
    <t>Adquisición de productos químicos</t>
  </si>
  <si>
    <t>Adquisición de suministros médicos</t>
  </si>
  <si>
    <t>Adquisición de suministros de laboratorio</t>
  </si>
  <si>
    <t>Adquisición de materiales y productos de yeso</t>
  </si>
  <si>
    <t>Adquisición de otros productos químicos</t>
  </si>
  <si>
    <t>Adquisición de fetilizantes complejos e inorganicos</t>
  </si>
  <si>
    <t xml:space="preserve">Adquisición de medicamentos y productos farmaceuticos </t>
  </si>
  <si>
    <t>Adquisición de vestuario y uniformes</t>
  </si>
  <si>
    <t>Adquisición de prendas especiales de protección personal</t>
  </si>
  <si>
    <t xml:space="preserve">Adquisición de todo tipo de articulos deportivos </t>
  </si>
  <si>
    <t>Adquisición de suministros de seguridad pública</t>
  </si>
  <si>
    <t>Adquisición de prendas de protección para las funciones de seguridad pública</t>
  </si>
  <si>
    <t>Adquisición de herramientas auxiliares de trabajo</t>
  </si>
  <si>
    <t>Adquisición de accesorios menores de edificios</t>
  </si>
  <si>
    <t xml:space="preserve">Adquisición de mobiliario y equipo de administración </t>
  </si>
  <si>
    <t>Adquisición de accesorios para equipo de computo</t>
  </si>
  <si>
    <t>Adquisición de accesorios para aparatos e instrumentos médicos</t>
  </si>
  <si>
    <t>Adquisición de autopartes de equipo de transporte</t>
  </si>
  <si>
    <t>Adquisición de accesorios de maquinaria y otros equipos</t>
  </si>
  <si>
    <t>Adquisición de instrumental complementario y repuestos menores</t>
  </si>
  <si>
    <t>Servicio de energia eléctrica</t>
  </si>
  <si>
    <t>Servicio de agua</t>
  </si>
  <si>
    <t>Servicio telefónico convencional</t>
  </si>
  <si>
    <t>Servicio de telefonia celular</t>
  </si>
  <si>
    <t xml:space="preserve">Servicio de radiolocalización </t>
  </si>
  <si>
    <t>Servicios de señales analogicas y digitales</t>
  </si>
  <si>
    <t>Contratación de otros servicios</t>
  </si>
  <si>
    <t>Servicio postal</t>
  </si>
  <si>
    <t>Servicio telegrafico</t>
  </si>
  <si>
    <t>Arrendamiento de mobiliario</t>
  </si>
  <si>
    <t>Arrendamiento de maquinaria y equipo</t>
  </si>
  <si>
    <t>Otros arrendamientos</t>
  </si>
  <si>
    <t>ICA</t>
  </si>
  <si>
    <t>COSMO</t>
  </si>
  <si>
    <t>ACP</t>
  </si>
  <si>
    <t>COMTELSAT</t>
  </si>
  <si>
    <t>Otras asesorias para la operación de programas</t>
  </si>
  <si>
    <t>Servicios para capacitación a servidores públicos</t>
  </si>
  <si>
    <t>Gastos de seguridad pública nacional</t>
  </si>
  <si>
    <t>Subcontratación a servicios con terceros</t>
  </si>
  <si>
    <t>Adquisición de combustibles para el funcionamiento de equipo de transporte del Órgano Administrativo Desconcentrado</t>
  </si>
  <si>
    <t>Adquisición de blancos y ropa de cama para los Centros Federales</t>
  </si>
  <si>
    <t>Contratación de servicios de vigilancia para los Centros Federales y Oficinas Centrales</t>
  </si>
  <si>
    <t>Contratación de Servicios Integrales (incluye los contratos plurianuales)</t>
  </si>
  <si>
    <t>Contratación de Seguros de Bienes Patrimoniales</t>
  </si>
  <si>
    <t>Contratación de Fletes y Maniobras</t>
  </si>
  <si>
    <t>Contratación de servicios para mantenimiento de equipo de administración</t>
  </si>
  <si>
    <t>Contratación de servicios para mantenimiento de bienes informáticos</t>
  </si>
  <si>
    <t>Contratación de servicios de mantenimiento para equipo e instrumental médico y de laboratorio para los Centros Federales</t>
  </si>
  <si>
    <t>Contratación de servicios de mantenimiento para el parque vehicular</t>
  </si>
  <si>
    <t>Contratación de servicios de mantenimiento de equipo de defensa y seguridad</t>
  </si>
  <si>
    <t>Contratación de servicios de mantenimiento de maquinaría y equipo</t>
  </si>
  <si>
    <t>Contratación de Servicios de jardinería y fumigación</t>
  </si>
  <si>
    <t>Contratación del servicio de pasajes áereos nacionales para actividades de seguridad pública y nacional</t>
  </si>
  <si>
    <t>Contratación del servicio de pasajes terrestres nacionales para actividades de campo</t>
  </si>
  <si>
    <t>COMENTARIOS</t>
  </si>
  <si>
    <t>menos</t>
  </si>
  <si>
    <t>Presupuesto destinado al pago de Contratos Plurianuales</t>
  </si>
  <si>
    <t>Saldo para contrataciones 2014</t>
  </si>
  <si>
    <t>Este importe corresponde al pago que se realiza con cargo a los Contratos de Prestación de Servicios de Capacidad Penitenciaria, así como los correspondientes a los servicios integrales de Alimentación de Internos; Inteligencia, etc; e incluye un reconocimiento inflacionario del 4% conforme a las obligaciones contractuales</t>
  </si>
  <si>
    <t>Contratación de Alimentos para apoyo de familias de internos (socorro de ley)</t>
  </si>
  <si>
    <t>Socorro de Ley</t>
  </si>
  <si>
    <t>Déficit</t>
  </si>
  <si>
    <r>
      <t xml:space="preserve">NOTAS:
</t>
    </r>
    <r>
      <rPr>
        <sz val="12"/>
        <color theme="1"/>
        <rFont val="Arial"/>
        <family val="2"/>
      </rPr>
      <t xml:space="preserve">1.- Este archivo cuenta con las fórmulas para contrataciones anuales.
2.-En caso de contrataciones plurianuales, revisar el archivo de DIAGRAMA DE CAPTURA DE NECESIDADES DE LAS UNIDADES ADMINISTRATIVAS.
3.- En el llenado de este archivo FO-PPP-01 en caso de que por necesidades de la Unidad Administrativa y/o Área Consolidadora requiera de Bienes, Arrendamientos o Servicios adicionales que corrrespondan a esta misma partida, se podrán adicionar mediante filas al final de esta, en términos del Clasificador por Objeto del Gasto vigente. En su caso, se deberá respetar los formatos establecidos tal cual se muestran en cada una de las columnas. </t>
    </r>
  </si>
  <si>
    <t>R</t>
  </si>
  <si>
    <t>S</t>
  </si>
  <si>
    <t>T</t>
  </si>
  <si>
    <t>Adquisición Materiales de impresión</t>
  </si>
  <si>
    <t>Adquisición Material Estadistico y Geografico</t>
  </si>
  <si>
    <t>Adquisición Material de apoyo informativo</t>
  </si>
  <si>
    <t>Adquisición de Materiales y Útiles de Enseñanza</t>
  </si>
  <si>
    <t xml:space="preserve">Adquisicion de productos agropecuarios y forestales </t>
  </si>
  <si>
    <t xml:space="preserve">Adquisición de Insumos Textiles adquiridos como materia prima </t>
  </si>
  <si>
    <t xml:space="preserve">Adquisicion de productos de Papel, Carton e impresos  adquiridos como materia prima </t>
  </si>
  <si>
    <t>Adquisición de productos Químicos, Farmaceuticos  y Laboratorio adquiridos como materia prima</t>
  </si>
  <si>
    <t xml:space="preserve">Adquisicion de Productos Metalicos y a Base de Minerales no Metalicos adquiridos como materia prima </t>
  </si>
  <si>
    <t xml:space="preserve">Adquisicion de Productos de cuero, piel,  plastico  y hule adquiridos como materia prima  </t>
  </si>
  <si>
    <t xml:space="preserve">Adquisición de  minerales no metalicos </t>
  </si>
  <si>
    <t xml:space="preserve">Adquisición de cemento y productos de concreto </t>
  </si>
  <si>
    <t xml:space="preserve">Adquisición de productos textiles </t>
  </si>
  <si>
    <t xml:space="preserve">Adquisición de sustancias y materiales explosivos </t>
  </si>
  <si>
    <t>Presupuesto Total para Contrataciones Públicas 2015</t>
  </si>
  <si>
    <t xml:space="preserve"> </t>
  </si>
  <si>
    <t xml:space="preserve">     </t>
  </si>
  <si>
    <t xml:space="preserve">Arrendamiento de edificios </t>
  </si>
  <si>
    <t xml:space="preserve">Arrendamiento de equipo instrumental medico y de laboratorio </t>
  </si>
  <si>
    <t>Servicio de Diseño, arquitectura, ingenieria y actividades relacionadas</t>
  </si>
  <si>
    <t xml:space="preserve">Servicios de consultoria administrativa, procesos, Tecnica y en Tegnologias de la información  </t>
  </si>
  <si>
    <t xml:space="preserve">Servicios de apoyo administrativo, traducción, fotocopiado e impresión </t>
  </si>
  <si>
    <t>mantenimiento y conservació de inmuebles para la prestación de servicios de administración</t>
  </si>
  <si>
    <t xml:space="preserve">Contratación de servicios de lavandería y limpieza </t>
  </si>
  <si>
    <t xml:space="preserve">Servicios Financieros  Bancarios </t>
  </si>
  <si>
    <t>2015 - 2023</t>
  </si>
  <si>
    <t>I3P</t>
  </si>
  <si>
    <t>Referente de contrataciones básicas efectuadas en 2014 (al mes de noviembre)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</si>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</sst>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27" x14ac:knownFonts="1">
    <font>
      <sz val="7"/>
      <color theme="1"/>
      <name val="Arial"/>
      <family val="2"/>
    </font>
    <font>
      <sz val="10"/>
      <name val="Arial"/>
      <family val="2"/>
    </font>
    <font>
      <sz val="11"/>
      <color theme="1"/>
      <name val="Calibri"/>
      <family val="2"/>
      <scheme val="minor"/>
    </font>
    <font>
      <sz val="10"/>
      <color theme="1"/>
      <name val="Arial"/>
      <family val="2"/>
    </font>
    <font>
      <sz val="18"/>
      <color theme="1"/>
      <name val="Arial"/>
      <family val="2"/>
    </font>
    <font>
      <sz val="12"/>
      <color theme="1"/>
      <name val="Arial"/>
      <family val="2"/>
    </font>
    <font>
      <sz val="12"/>
      <color rgb="FFFF0000"/>
      <name val="Arial"/>
      <family val="2"/>
    </font>
    <font>
      <sz val="12"/>
      <name val="Arial"/>
      <family val="2"/>
    </font>
    <font>
      <b/>
      <sz val="12"/>
      <color theme="1"/>
      <name val="Arial"/>
      <family val="2"/>
    </font>
    <font>
      <b/>
      <sz val="12"/>
      <color rgb="FFFF0000"/>
      <name val="Arial"/>
      <family val="2"/>
    </font>
    <font>
      <sz val="12"/>
      <color theme="3" tint="-0.499984740745262"/>
      <name val="Arial"/>
      <family val="2"/>
    </font>
    <font>
      <sz val="16"/>
      <color theme="1"/>
      <name val="Arial"/>
      <family val="2"/>
    </font>
    <font>
      <b/>
      <sz val="16"/>
      <color theme="1"/>
      <name val="Arial"/>
      <family val="2"/>
    </font>
    <font>
      <sz val="20"/>
      <color theme="1"/>
      <name val="Arial"/>
      <family val="2"/>
    </font>
    <font>
      <sz val="20"/>
      <name val="Arial"/>
      <family val="2"/>
    </font>
    <font>
      <b/>
      <sz val="10"/>
      <color theme="1"/>
      <name val="Arial"/>
      <family val="2"/>
    </font>
    <font>
      <b/>
      <i/>
      <sz val="12"/>
      <color theme="1"/>
      <name val="Arial"/>
      <family val="2"/>
    </font>
    <font>
      <b/>
      <i/>
      <u/>
      <sz val="12"/>
      <color theme="1"/>
      <name val="Arial"/>
      <family val="2"/>
    </font>
    <font>
      <b/>
      <sz val="9"/>
      <name val="Arial"/>
      <family val="2"/>
    </font>
    <font>
      <sz val="9"/>
      <color theme="1"/>
      <name val="Arial"/>
      <family val="2"/>
    </font>
    <font>
      <b/>
      <sz val="18"/>
      <color theme="1"/>
      <name val="Arial"/>
      <family val="2"/>
    </font>
    <font>
      <b/>
      <sz val="18"/>
      <name val="Arial"/>
      <family val="2"/>
    </font>
    <font>
      <sz val="18"/>
      <name val="Arial"/>
      <family val="2"/>
    </font>
    <font>
      <u/>
      <sz val="18"/>
      <name val="Arial"/>
      <family val="2"/>
    </font>
    <font>
      <b/>
      <sz val="8.5"/>
      <name val="Arial"/>
      <family val="2"/>
    </font>
    <font>
      <sz val="8.5"/>
      <color theme="1"/>
      <name val="Arial"/>
      <family val="2"/>
    </font>
    <font>
      <sz val="9"/>
      <color indexed="81"/>
      <name val="Tahoma"/>
      <charset val="1"/>
    </font>
  </fonts>
  <fills count="5">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44" fontId="2" fillId="0" borderId="0" applyFont="0" applyFill="0" applyBorder="0" applyAlignment="0" applyProtection="0"/>
  </cellStyleXfs>
  <cellXfs count="92">
    <xf numFmtId="0" fontId="0" fillId="0" borderId="0" xfId="0"/>
    <xf numFmtId="4" fontId="3"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NumberFormat="1" applyFont="1" applyAlignment="1">
      <alignment horizontal="center" vertical="center"/>
    </xf>
    <xf numFmtId="0" fontId="4" fillId="0" borderId="0" xfId="0" applyFont="1"/>
    <xf numFmtId="164" fontId="4" fillId="0" borderId="0" xfId="0" applyNumberFormat="1" applyFont="1"/>
    <xf numFmtId="0" fontId="0" fillId="0" borderId="0" xfId="0" applyAlignment="1">
      <alignment horizontal="center" vertical="center"/>
    </xf>
    <xf numFmtId="0" fontId="0" fillId="0" borderId="0" xfId="0" applyAlignment="1">
      <alignment vertical="center"/>
    </xf>
    <xf numFmtId="4" fontId="0" fillId="0" borderId="0" xfId="0" applyNumberFormat="1" applyAlignment="1">
      <alignment vertical="center"/>
    </xf>
    <xf numFmtId="164" fontId="0" fillId="0" borderId="0" xfId="0" applyNumberFormat="1" applyAlignment="1">
      <alignment vertical="center"/>
    </xf>
    <xf numFmtId="0" fontId="0" fillId="0" borderId="0" xfId="0" applyNumberFormat="1" applyAlignment="1">
      <alignment horizontal="center" vertical="center"/>
    </xf>
    <xf numFmtId="164" fontId="3"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4" fontId="5" fillId="0" borderId="0" xfId="0" applyNumberFormat="1" applyFont="1" applyAlignment="1">
      <alignment vertical="center"/>
    </xf>
    <xf numFmtId="164" fontId="5" fillId="0" borderId="0" xfId="0" applyNumberFormat="1" applyFont="1" applyAlignment="1">
      <alignment vertical="center"/>
    </xf>
    <xf numFmtId="0" fontId="5" fillId="0" borderId="0" xfId="0" applyNumberFormat="1" applyFont="1" applyAlignment="1">
      <alignment horizontal="center" vertical="center"/>
    </xf>
    <xf numFmtId="4" fontId="6" fillId="0" borderId="0" xfId="0" applyNumberFormat="1" applyFont="1" applyAlignment="1">
      <alignment vertical="center"/>
    </xf>
    <xf numFmtId="0" fontId="7" fillId="0" borderId="0" xfId="0" applyFont="1" applyAlignment="1">
      <alignment horizontal="center" vertical="center"/>
    </xf>
    <xf numFmtId="4" fontId="7" fillId="0" borderId="0" xfId="0" applyNumberFormat="1" applyFont="1" applyAlignment="1">
      <alignment vertical="center"/>
    </xf>
    <xf numFmtId="0" fontId="5" fillId="0" borderId="0" xfId="0" applyFont="1" applyAlignment="1">
      <alignment horizontal="center" vertical="center" wrapText="1"/>
    </xf>
    <xf numFmtId="0" fontId="5" fillId="4" borderId="0" xfId="0" applyFont="1" applyFill="1" applyAlignment="1">
      <alignment vertical="center" wrapText="1"/>
    </xf>
    <xf numFmtId="4" fontId="5" fillId="0" borderId="0" xfId="0" applyNumberFormat="1" applyFont="1" applyAlignment="1">
      <alignment vertical="center" wrapText="1"/>
    </xf>
    <xf numFmtId="0" fontId="5" fillId="0" borderId="0" xfId="0" applyNumberFormat="1" applyFont="1" applyAlignment="1">
      <alignment horizontal="center" vertical="center" wrapText="1"/>
    </xf>
    <xf numFmtId="4" fontId="9" fillId="0" borderId="0" xfId="0" applyNumberFormat="1" applyFont="1" applyAlignment="1">
      <alignment vertical="center"/>
    </xf>
    <xf numFmtId="4" fontId="8" fillId="0" borderId="0" xfId="0" applyNumberFormat="1" applyFont="1" applyAlignment="1">
      <alignment vertical="center"/>
    </xf>
    <xf numFmtId="4" fontId="10"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4" fontId="11" fillId="0" borderId="0" xfId="0" applyNumberFormat="1" applyFont="1" applyAlignment="1">
      <alignment vertical="center"/>
    </xf>
    <xf numFmtId="164" fontId="11" fillId="0" borderId="0" xfId="0" applyNumberFormat="1" applyFont="1" applyAlignment="1">
      <alignment vertical="center"/>
    </xf>
    <xf numFmtId="0" fontId="11"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4" fontId="12" fillId="0" borderId="0" xfId="0" applyNumberFormat="1" applyFont="1" applyAlignment="1">
      <alignment vertical="center"/>
    </xf>
    <xf numFmtId="164" fontId="12" fillId="0" borderId="0" xfId="0" applyNumberFormat="1" applyFont="1" applyAlignment="1">
      <alignment vertical="center"/>
    </xf>
    <xf numFmtId="0" fontId="12" fillId="0" borderId="0" xfId="0" applyNumberFormat="1" applyFont="1" applyAlignment="1">
      <alignment horizontal="center" vertical="center"/>
    </xf>
    <xf numFmtId="4" fontId="13" fillId="0" borderId="0" xfId="0" applyNumberFormat="1" applyFont="1" applyAlignment="1">
      <alignment vertical="center"/>
    </xf>
    <xf numFmtId="0" fontId="13" fillId="0" borderId="0" xfId="0" applyFont="1" applyAlignment="1">
      <alignment horizontal="center" vertical="center"/>
    </xf>
    <xf numFmtId="0" fontId="13" fillId="0" borderId="0" xfId="0" applyNumberFormat="1" applyFont="1" applyAlignment="1">
      <alignment horizontal="center" vertical="center"/>
    </xf>
    <xf numFmtId="0" fontId="13" fillId="0" borderId="0" xfId="0" applyFont="1" applyAlignment="1">
      <alignment vertical="center"/>
    </xf>
    <xf numFmtId="0" fontId="14" fillId="0" borderId="0" xfId="2" applyFont="1" applyAlignment="1">
      <alignment horizontal="center" vertical="center"/>
    </xf>
    <xf numFmtId="0" fontId="14" fillId="0" borderId="0" xfId="2" applyNumberFormat="1" applyFont="1" applyAlignment="1">
      <alignment horizontal="center" vertical="center"/>
    </xf>
    <xf numFmtId="4" fontId="4" fillId="0" borderId="0" xfId="0" applyNumberFormat="1" applyFont="1" applyAlignment="1">
      <alignment vertical="center"/>
    </xf>
    <xf numFmtId="4" fontId="14" fillId="0" borderId="0" xfId="2" applyNumberFormat="1" applyFont="1" applyAlignment="1">
      <alignment horizontal="center" vertical="center"/>
    </xf>
    <xf numFmtId="0" fontId="14" fillId="0" borderId="0" xfId="2" applyFont="1" applyBorder="1" applyAlignment="1">
      <alignment vertical="center"/>
    </xf>
    <xf numFmtId="0" fontId="4" fillId="0" borderId="0" xfId="0" applyFont="1" applyAlignment="1">
      <alignment horizontal="center" vertical="center"/>
    </xf>
    <xf numFmtId="164" fontId="15" fillId="0" borderId="0" xfId="0" applyNumberFormat="1" applyFont="1" applyAlignment="1">
      <alignment horizontal="justify" vertical="center"/>
    </xf>
    <xf numFmtId="0" fontId="16" fillId="0" borderId="0" xfId="0" applyFont="1" applyAlignment="1">
      <alignment vertical="center" wrapText="1"/>
    </xf>
    <xf numFmtId="0" fontId="9" fillId="0" borderId="0" xfId="0" applyFont="1" applyAlignment="1">
      <alignment vertical="center" wrapText="1"/>
    </xf>
    <xf numFmtId="0" fontId="17" fillId="0" borderId="0" xfId="0" applyFont="1" applyAlignment="1">
      <alignment vertical="center"/>
    </xf>
    <xf numFmtId="4" fontId="17" fillId="0" borderId="0" xfId="0" applyNumberFormat="1"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4" fontId="20" fillId="0" borderId="0" xfId="0" applyNumberFormat="1" applyFont="1" applyAlignment="1">
      <alignment vertical="center"/>
    </xf>
    <xf numFmtId="164" fontId="4" fillId="0" borderId="0" xfId="0" applyNumberFormat="1" applyFont="1" applyAlignment="1">
      <alignment vertical="center"/>
    </xf>
    <xf numFmtId="0" fontId="4" fillId="0" borderId="0" xfId="0" applyFont="1" applyAlignment="1">
      <alignment vertical="center"/>
    </xf>
    <xf numFmtId="0" fontId="21" fillId="0" borderId="0" xfId="2" applyFont="1" applyAlignment="1">
      <alignment horizontal="left" vertical="center"/>
    </xf>
    <xf numFmtId="0" fontId="21" fillId="0" borderId="0" xfId="2" applyFont="1" applyAlignment="1">
      <alignment horizontal="center" vertical="center"/>
    </xf>
    <xf numFmtId="0" fontId="21" fillId="0" borderId="0" xfId="2" applyFont="1" applyAlignment="1">
      <alignment vertical="center"/>
    </xf>
    <xf numFmtId="0" fontId="22" fillId="0" borderId="0" xfId="2" applyFont="1" applyAlignment="1">
      <alignment horizontal="center" vertical="center"/>
    </xf>
    <xf numFmtId="0" fontId="22" fillId="0" borderId="0" xfId="2" applyFont="1" applyBorder="1" applyAlignment="1">
      <alignment horizontal="center" vertical="center"/>
    </xf>
    <xf numFmtId="0" fontId="22" fillId="0" borderId="0" xfId="2" applyFont="1" applyBorder="1" applyAlignment="1">
      <alignment vertical="center"/>
    </xf>
    <xf numFmtId="0" fontId="4" fillId="0" borderId="0" xfId="0" applyFont="1" applyAlignment="1">
      <alignment horizontal="left" vertical="center"/>
    </xf>
    <xf numFmtId="0" fontId="23" fillId="0" borderId="1" xfId="2" applyFont="1" applyBorder="1" applyAlignment="1">
      <alignment horizontal="justify" vertical="center"/>
    </xf>
    <xf numFmtId="0" fontId="22" fillId="0" borderId="7" xfId="2" applyFont="1" applyBorder="1" applyAlignment="1">
      <alignment vertical="center"/>
    </xf>
    <xf numFmtId="0" fontId="22" fillId="0" borderId="8" xfId="2" applyFont="1" applyBorder="1" applyAlignment="1">
      <alignment vertical="center"/>
    </xf>
    <xf numFmtId="0" fontId="22" fillId="0" borderId="9" xfId="2" applyFont="1" applyBorder="1" applyAlignment="1">
      <alignment vertical="center"/>
    </xf>
    <xf numFmtId="0" fontId="24" fillId="3" borderId="4" xfId="2" applyFont="1" applyFill="1" applyBorder="1" applyAlignment="1">
      <alignment horizontal="center" vertical="center"/>
    </xf>
    <xf numFmtId="0" fontId="25" fillId="0" borderId="0" xfId="0" applyFont="1" applyAlignment="1">
      <alignment vertical="center"/>
    </xf>
    <xf numFmtId="0" fontId="24" fillId="0" borderId="0" xfId="2" applyFont="1" applyAlignment="1">
      <alignment horizontal="center" vertical="center"/>
    </xf>
    <xf numFmtId="0" fontId="24" fillId="2" borderId="2" xfId="2" applyFont="1" applyFill="1" applyBorder="1" applyAlignment="1">
      <alignment horizontal="center" vertical="center"/>
    </xf>
    <xf numFmtId="4" fontId="24" fillId="2" borderId="2" xfId="2" applyNumberFormat="1" applyFont="1" applyFill="1" applyBorder="1" applyAlignment="1">
      <alignment horizontal="center" vertical="center"/>
    </xf>
    <xf numFmtId="0" fontId="24" fillId="2" borderId="2" xfId="2" applyNumberFormat="1" applyFont="1" applyFill="1" applyBorder="1" applyAlignment="1">
      <alignment horizontal="center" vertical="center"/>
    </xf>
    <xf numFmtId="0" fontId="22" fillId="0" borderId="1" xfId="2" applyFont="1" applyBorder="1" applyAlignment="1">
      <alignment vertical="center"/>
    </xf>
    <xf numFmtId="0" fontId="18" fillId="3"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8" fillId="3" borderId="5" xfId="2" applyFont="1" applyFill="1" applyBorder="1" applyAlignment="1">
      <alignment horizontal="center" vertical="center"/>
    </xf>
    <xf numFmtId="0" fontId="18" fillId="3" borderId="5" xfId="2" applyNumberFormat="1" applyFont="1" applyFill="1" applyBorder="1" applyAlignment="1">
      <alignment horizontal="center" vertical="center"/>
    </xf>
    <xf numFmtId="0" fontId="18" fillId="3" borderId="4" xfId="2" applyNumberFormat="1" applyFont="1" applyFill="1" applyBorder="1" applyAlignment="1">
      <alignment horizontal="center" vertical="center"/>
    </xf>
    <xf numFmtId="0" fontId="18" fillId="3" borderId="4" xfId="2" applyFont="1" applyFill="1" applyBorder="1" applyAlignment="1">
      <alignment horizontal="center" vertical="center"/>
    </xf>
    <xf numFmtId="0" fontId="8" fillId="0" borderId="0" xfId="0" applyFont="1" applyAlignment="1">
      <alignment horizontal="left" vertical="center" wrapText="1"/>
    </xf>
    <xf numFmtId="4" fontId="18" fillId="3" borderId="5" xfId="2" applyNumberFormat="1" applyFont="1" applyFill="1" applyBorder="1" applyAlignment="1">
      <alignment horizontal="center" vertical="center" wrapText="1"/>
    </xf>
    <xf numFmtId="4" fontId="18" fillId="3" borderId="4" xfId="2" applyNumberFormat="1"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3" xfId="2" applyFont="1" applyFill="1" applyBorder="1" applyAlignment="1">
      <alignment horizontal="center" vertical="center" wrapText="1"/>
    </xf>
    <xf numFmtId="164" fontId="18" fillId="3" borderId="5" xfId="2" applyNumberFormat="1" applyFont="1" applyFill="1" applyBorder="1" applyAlignment="1">
      <alignment horizontal="center" vertical="center" wrapText="1"/>
    </xf>
    <xf numFmtId="164" fontId="18" fillId="3" borderId="4" xfId="2" applyNumberFormat="1" applyFont="1" applyFill="1" applyBorder="1" applyAlignment="1">
      <alignment horizontal="center" vertical="center" wrapText="1"/>
    </xf>
  </cellXfs>
  <cellStyles count="4">
    <cellStyle name="Moneda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3</xdr:col>
      <xdr:colOff>598714</xdr:colOff>
      <xdr:row>4</xdr:row>
      <xdr:rowOff>377825</xdr:rowOff>
    </xdr:to>
    <xdr:pic>
      <xdr:nvPicPr>
        <xdr:cNvPr id="2" name="10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2828925" cy="8350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Y154"/>
  <sheetViews>
    <sheetView tabSelected="1" view="pageBreakPreview" topLeftCell="A49" zoomScale="70" zoomScaleNormal="115" zoomScaleSheetLayoutView="70" zoomScalePageLayoutView="40" workbookViewId="0">
      <selection activeCell="H55" sqref="H55"/>
    </sheetView>
  </sheetViews>
  <sheetFormatPr baseColWidth="10" defaultColWidth="11.1640625" defaultRowHeight="8.4" x14ac:dyDescent="0.15"/>
  <cols>
    <col min="1" max="1" width="12.6640625" style="7" customWidth="1"/>
    <col min="2" max="2" width="12.83203125" style="7" bestFit="1" customWidth="1"/>
    <col min="3" max="3" width="22.1640625" style="8" customWidth="1"/>
    <col min="4" max="4" width="23.83203125" style="7" customWidth="1"/>
    <col min="5" max="5" width="18.33203125" style="7" customWidth="1"/>
    <col min="6" max="6" width="97.83203125" style="8" customWidth="1"/>
    <col min="7" max="7" width="43.83203125" style="9" customWidth="1"/>
    <col min="8" max="8" width="32" style="9" customWidth="1"/>
    <col min="9" max="9" width="19.83203125" style="9" hidden="1" customWidth="1"/>
    <col min="10" max="10" width="39.83203125" style="9" hidden="1" customWidth="1"/>
    <col min="11" max="11" width="14" style="7" hidden="1" customWidth="1"/>
    <col min="12" max="12" width="32.5" style="10" hidden="1" customWidth="1"/>
    <col min="13" max="13" width="17.1640625" style="7" customWidth="1"/>
    <col min="14" max="14" width="24" style="7" customWidth="1"/>
    <col min="15" max="15" width="16.6640625" style="7" customWidth="1"/>
    <col min="16" max="16" width="13.33203125" style="7" customWidth="1"/>
    <col min="17" max="17" width="12.6640625" style="7" customWidth="1"/>
    <col min="18" max="18" width="11.83203125" style="7" customWidth="1"/>
    <col min="19" max="19" width="12.6640625" style="7" customWidth="1"/>
    <col min="20" max="20" width="12.1640625" style="11" customWidth="1"/>
    <col min="21" max="21" width="29.83203125" style="7" customWidth="1"/>
    <col min="22" max="22" width="31.1640625" style="7" customWidth="1"/>
    <col min="23" max="23" width="37.5" style="9" customWidth="1"/>
    <col min="24" max="24" width="61.1640625" style="8" customWidth="1"/>
    <col min="25" max="25" width="24.83203125" style="7" customWidth="1"/>
    <col min="26" max="16384" width="11.1640625" style="8"/>
  </cols>
  <sheetData>
    <row r="5" spans="1:25" ht="34.5" customHeight="1" x14ac:dyDescent="0.15"/>
    <row r="6" spans="1:25" s="42" customFormat="1" ht="24.6" x14ac:dyDescent="0.15">
      <c r="A6" s="55" t="s">
        <v>0</v>
      </c>
      <c r="B6" s="56"/>
      <c r="C6" s="57"/>
      <c r="D6" s="56"/>
      <c r="E6" s="56"/>
      <c r="F6" s="57"/>
      <c r="G6" s="58"/>
      <c r="H6" s="45"/>
      <c r="I6" s="45"/>
      <c r="J6" s="45"/>
      <c r="K6" s="48"/>
      <c r="L6" s="59"/>
      <c r="M6" s="40"/>
      <c r="N6" s="40"/>
      <c r="O6" s="40"/>
      <c r="P6" s="40"/>
      <c r="Q6" s="40"/>
      <c r="R6" s="40"/>
      <c r="S6" s="40"/>
      <c r="T6" s="41"/>
      <c r="U6" s="40"/>
      <c r="V6" s="40"/>
      <c r="W6" s="39"/>
      <c r="Y6" s="40"/>
    </row>
    <row r="7" spans="1:25" s="42" customFormat="1" ht="24.6" x14ac:dyDescent="0.15">
      <c r="A7" s="55" t="s">
        <v>1</v>
      </c>
      <c r="B7" s="56"/>
      <c r="C7" s="57"/>
      <c r="D7" s="56"/>
      <c r="E7" s="56"/>
      <c r="F7" s="57"/>
      <c r="G7" s="58"/>
      <c r="H7" s="45"/>
      <c r="I7" s="45"/>
      <c r="J7" s="45"/>
      <c r="K7" s="48"/>
      <c r="L7" s="59"/>
      <c r="M7" s="40"/>
      <c r="N7" s="40"/>
      <c r="O7" s="40"/>
      <c r="P7" s="40"/>
      <c r="Q7" s="40"/>
      <c r="R7" s="40"/>
      <c r="S7" s="40"/>
      <c r="T7" s="41"/>
      <c r="U7" s="40"/>
      <c r="V7" s="40"/>
      <c r="W7" s="39"/>
      <c r="Y7" s="40"/>
    </row>
    <row r="8" spans="1:25" s="42" customFormat="1" ht="24.6" x14ac:dyDescent="0.15">
      <c r="A8" s="55" t="s">
        <v>2</v>
      </c>
      <c r="B8" s="56"/>
      <c r="C8" s="57"/>
      <c r="D8" s="56"/>
      <c r="E8" s="56"/>
      <c r="F8" s="57"/>
      <c r="G8" s="58"/>
      <c r="H8" s="45"/>
      <c r="I8" s="45"/>
      <c r="J8" s="45"/>
      <c r="K8" s="48"/>
      <c r="L8" s="59"/>
      <c r="M8" s="40"/>
      <c r="N8" s="40"/>
      <c r="O8" s="40"/>
      <c r="P8" s="40"/>
      <c r="Q8" s="40"/>
      <c r="R8" s="40"/>
      <c r="S8" s="40"/>
      <c r="T8" s="41"/>
      <c r="U8" s="40"/>
      <c r="V8" s="40"/>
      <c r="W8" s="39"/>
      <c r="Y8" s="40"/>
    </row>
    <row r="9" spans="1:25" s="42" customFormat="1" ht="24.6" x14ac:dyDescent="0.15">
      <c r="A9" s="55" t="s">
        <v>47</v>
      </c>
      <c r="B9" s="56"/>
      <c r="C9" s="57"/>
      <c r="D9" s="56"/>
      <c r="E9" s="56"/>
      <c r="F9" s="57"/>
      <c r="G9" s="58"/>
      <c r="H9" s="45"/>
      <c r="I9" s="45"/>
      <c r="J9" s="45"/>
      <c r="K9" s="48"/>
      <c r="L9" s="59"/>
      <c r="M9" s="40"/>
      <c r="N9" s="40"/>
      <c r="O9" s="40"/>
      <c r="P9" s="40"/>
      <c r="Q9" s="40"/>
      <c r="R9" s="40"/>
      <c r="S9" s="40"/>
      <c r="T9" s="41"/>
      <c r="U9" s="40"/>
      <c r="V9" s="40"/>
      <c r="W9" s="39"/>
      <c r="Y9" s="40"/>
    </row>
    <row r="10" spans="1:25" s="42" customFormat="1" ht="7.5" customHeight="1" x14ac:dyDescent="0.15">
      <c r="A10" s="48"/>
      <c r="B10" s="48"/>
      <c r="C10" s="60"/>
      <c r="D10" s="48"/>
      <c r="E10" s="48"/>
      <c r="F10" s="60"/>
      <c r="G10" s="45"/>
      <c r="H10" s="45"/>
      <c r="I10" s="45"/>
      <c r="J10" s="45"/>
      <c r="K10" s="48"/>
      <c r="L10" s="59"/>
      <c r="M10" s="40"/>
      <c r="N10" s="40"/>
      <c r="O10" s="40"/>
      <c r="P10" s="40"/>
      <c r="Q10" s="40"/>
      <c r="R10" s="40"/>
      <c r="S10" s="40"/>
      <c r="T10" s="41"/>
      <c r="U10" s="40"/>
      <c r="V10" s="40"/>
      <c r="W10" s="39"/>
      <c r="Y10" s="40"/>
    </row>
    <row r="11" spans="1:25" s="42" customFormat="1" ht="24" customHeight="1" x14ac:dyDescent="0.15">
      <c r="A11" s="61" t="s">
        <v>3</v>
      </c>
      <c r="B11" s="62"/>
      <c r="C11" s="63"/>
      <c r="D11" s="64"/>
      <c r="E11" s="65"/>
      <c r="F11" s="69" t="s">
        <v>48</v>
      </c>
      <c r="G11" s="70"/>
      <c r="H11" s="70"/>
      <c r="I11" s="70"/>
      <c r="J11" s="70"/>
      <c r="K11" s="71"/>
      <c r="L11" s="66"/>
      <c r="M11" s="70"/>
      <c r="N11" s="78"/>
      <c r="O11" s="47"/>
      <c r="P11" s="47"/>
      <c r="Q11" s="43"/>
      <c r="R11" s="43"/>
      <c r="S11" s="43"/>
      <c r="T11" s="44"/>
      <c r="U11" s="43"/>
      <c r="V11" s="43"/>
      <c r="W11" s="46"/>
      <c r="X11" s="43"/>
      <c r="Y11" s="43"/>
    </row>
    <row r="12" spans="1:25" s="42" customFormat="1" ht="12" customHeight="1" x14ac:dyDescent="0.15">
      <c r="A12" s="67"/>
      <c r="B12" s="48"/>
      <c r="C12" s="60"/>
      <c r="D12" s="48"/>
      <c r="E12" s="48"/>
      <c r="F12" s="60"/>
      <c r="G12" s="45"/>
      <c r="H12" s="45"/>
      <c r="I12" s="45"/>
      <c r="J12" s="45"/>
      <c r="K12" s="48"/>
      <c r="L12" s="59"/>
      <c r="M12" s="40"/>
      <c r="N12" s="40"/>
      <c r="O12" s="40"/>
      <c r="P12" s="40"/>
      <c r="Q12" s="40"/>
      <c r="R12" s="40"/>
      <c r="S12" s="40"/>
      <c r="T12" s="41"/>
      <c r="U12" s="40"/>
      <c r="V12" s="40"/>
      <c r="W12" s="39"/>
      <c r="Y12" s="40"/>
    </row>
    <row r="13" spans="1:25" s="42" customFormat="1" ht="24.6" x14ac:dyDescent="0.15">
      <c r="A13" s="61" t="s">
        <v>4</v>
      </c>
      <c r="B13" s="62"/>
      <c r="C13" s="63"/>
      <c r="D13" s="64"/>
      <c r="E13" s="65"/>
      <c r="F13" s="68" t="s">
        <v>49</v>
      </c>
      <c r="G13" s="45"/>
      <c r="H13" s="45"/>
      <c r="I13" s="45"/>
      <c r="J13" s="45"/>
      <c r="K13" s="48"/>
      <c r="L13" s="59"/>
      <c r="M13" s="40"/>
      <c r="N13" s="40"/>
      <c r="O13" s="40"/>
      <c r="P13" s="40"/>
      <c r="Q13" s="40"/>
      <c r="R13" s="40"/>
      <c r="S13" s="40"/>
      <c r="T13" s="41"/>
      <c r="U13" s="40"/>
      <c r="V13" s="40"/>
      <c r="W13" s="39"/>
      <c r="Y13" s="40"/>
    </row>
    <row r="14" spans="1:25" ht="12" customHeight="1" thickBot="1" x14ac:dyDescent="0.2">
      <c r="A14" s="48"/>
      <c r="B14" s="48"/>
      <c r="C14" s="60"/>
      <c r="D14" s="48"/>
      <c r="E14" s="48"/>
      <c r="F14" s="60"/>
      <c r="G14" s="45"/>
      <c r="H14" s="45"/>
      <c r="I14" s="45"/>
      <c r="J14" s="45"/>
      <c r="K14" s="48"/>
      <c r="L14" s="59"/>
    </row>
    <row r="15" spans="1:25" s="73" customFormat="1" ht="21.75" customHeight="1" thickTop="1" thickBot="1" x14ac:dyDescent="0.2">
      <c r="A15" s="74"/>
      <c r="B15" s="74"/>
      <c r="C15" s="74"/>
      <c r="D15" s="74"/>
      <c r="E15" s="75" t="s">
        <v>5</v>
      </c>
      <c r="F15" s="75" t="s">
        <v>6</v>
      </c>
      <c r="G15" s="76" t="s">
        <v>7</v>
      </c>
      <c r="H15" s="75" t="s">
        <v>8</v>
      </c>
      <c r="I15" s="76" t="s">
        <v>9</v>
      </c>
      <c r="J15" s="76" t="s">
        <v>10</v>
      </c>
      <c r="K15" s="75" t="s">
        <v>11</v>
      </c>
      <c r="L15" s="76" t="s">
        <v>12</v>
      </c>
      <c r="M15" s="75" t="s">
        <v>13</v>
      </c>
      <c r="N15" s="75" t="s">
        <v>14</v>
      </c>
      <c r="O15" s="75" t="s">
        <v>15</v>
      </c>
      <c r="P15" s="75" t="s">
        <v>16</v>
      </c>
      <c r="Q15" s="75" t="s">
        <v>17</v>
      </c>
      <c r="R15" s="75" t="s">
        <v>18</v>
      </c>
      <c r="S15" s="75" t="s">
        <v>19</v>
      </c>
      <c r="T15" s="77" t="s">
        <v>20</v>
      </c>
      <c r="U15" s="75" t="s">
        <v>21</v>
      </c>
      <c r="V15" s="75" t="s">
        <v>129</v>
      </c>
      <c r="W15" s="76" t="s">
        <v>130</v>
      </c>
      <c r="X15" s="75" t="s">
        <v>131</v>
      </c>
      <c r="Y15" s="75" t="s">
        <v>22</v>
      </c>
    </row>
    <row r="16" spans="1:25" s="54" customFormat="1" ht="22.5" customHeight="1" thickTop="1" x14ac:dyDescent="0.15">
      <c r="A16" s="79" t="s">
        <v>23</v>
      </c>
      <c r="B16" s="79" t="s">
        <v>24</v>
      </c>
      <c r="C16" s="88" t="s">
        <v>25</v>
      </c>
      <c r="D16" s="79" t="s">
        <v>26</v>
      </c>
      <c r="E16" s="79" t="s">
        <v>27</v>
      </c>
      <c r="F16" s="79" t="s">
        <v>28</v>
      </c>
      <c r="G16" s="86" t="s">
        <v>29</v>
      </c>
      <c r="H16" s="86" t="s">
        <v>30</v>
      </c>
      <c r="I16" s="86" t="s">
        <v>31</v>
      </c>
      <c r="J16" s="86" t="s">
        <v>32</v>
      </c>
      <c r="K16" s="86" t="s">
        <v>33</v>
      </c>
      <c r="L16" s="90" t="s">
        <v>34</v>
      </c>
      <c r="M16" s="79" t="s">
        <v>35</v>
      </c>
      <c r="N16" s="79" t="s">
        <v>36</v>
      </c>
      <c r="O16" s="79" t="s">
        <v>37</v>
      </c>
      <c r="P16" s="79" t="s">
        <v>38</v>
      </c>
      <c r="Q16" s="81"/>
      <c r="R16" s="81"/>
      <c r="S16" s="81"/>
      <c r="T16" s="82" t="s">
        <v>39</v>
      </c>
      <c r="U16" s="81" t="s">
        <v>40</v>
      </c>
      <c r="V16" s="79" t="s">
        <v>41</v>
      </c>
      <c r="W16" s="86" t="s">
        <v>42</v>
      </c>
      <c r="X16" s="79" t="s">
        <v>120</v>
      </c>
      <c r="Y16" s="79" t="s">
        <v>43</v>
      </c>
    </row>
    <row r="17" spans="1:25" s="73" customFormat="1" ht="45" customHeight="1" thickBot="1" x14ac:dyDescent="0.2">
      <c r="A17" s="80"/>
      <c r="B17" s="80"/>
      <c r="C17" s="89"/>
      <c r="D17" s="80"/>
      <c r="E17" s="80"/>
      <c r="F17" s="80"/>
      <c r="G17" s="87"/>
      <c r="H17" s="87"/>
      <c r="I17" s="87"/>
      <c r="J17" s="87"/>
      <c r="K17" s="87"/>
      <c r="L17" s="91"/>
      <c r="M17" s="80"/>
      <c r="N17" s="80"/>
      <c r="O17" s="80"/>
      <c r="P17" s="72" t="s">
        <v>13</v>
      </c>
      <c r="Q17" s="72" t="s">
        <v>44</v>
      </c>
      <c r="R17" s="72" t="s">
        <v>45</v>
      </c>
      <c r="S17" s="72" t="s">
        <v>46</v>
      </c>
      <c r="T17" s="83"/>
      <c r="U17" s="84"/>
      <c r="V17" s="80"/>
      <c r="W17" s="87"/>
      <c r="X17" s="80"/>
      <c r="Y17" s="80"/>
    </row>
    <row r="18" spans="1:25" s="13" customFormat="1" ht="15.6" thickTop="1" x14ac:dyDescent="0.15">
      <c r="A18" s="14">
        <v>1</v>
      </c>
      <c r="B18" s="14" t="s">
        <v>50</v>
      </c>
      <c r="D18" s="14">
        <v>21101</v>
      </c>
      <c r="E18" s="14">
        <v>21100001</v>
      </c>
      <c r="F18" s="15" t="s">
        <v>51</v>
      </c>
      <c r="G18" s="16">
        <v>34832641.830779985</v>
      </c>
      <c r="H18" s="16">
        <v>34832641.830779985</v>
      </c>
      <c r="I18" s="16"/>
      <c r="J18" s="16"/>
      <c r="K18" s="14">
        <v>1</v>
      </c>
      <c r="L18" s="16">
        <v>34832641.830779985</v>
      </c>
      <c r="M18" s="14">
        <v>542</v>
      </c>
      <c r="N18" s="14" t="s">
        <v>18</v>
      </c>
      <c r="O18" s="14">
        <v>9</v>
      </c>
      <c r="P18" s="14">
        <v>10</v>
      </c>
      <c r="Q18" s="14">
        <v>40</v>
      </c>
      <c r="R18" s="14">
        <v>40</v>
      </c>
      <c r="S18" s="14">
        <v>10</v>
      </c>
      <c r="T18" s="18">
        <v>2015</v>
      </c>
      <c r="U18" s="14">
        <v>0</v>
      </c>
      <c r="V18" s="14">
        <v>0</v>
      </c>
      <c r="W18" s="16">
        <v>0</v>
      </c>
      <c r="Y18" s="14" t="s">
        <v>52</v>
      </c>
    </row>
    <row r="19" spans="1:25" s="13" customFormat="1" ht="15" x14ac:dyDescent="0.15">
      <c r="A19" s="14">
        <v>2</v>
      </c>
      <c r="B19" s="14" t="s">
        <v>50</v>
      </c>
      <c r="D19" s="14">
        <v>21201</v>
      </c>
      <c r="E19" s="14">
        <v>21200001</v>
      </c>
      <c r="F19" s="15" t="s">
        <v>132</v>
      </c>
      <c r="G19" s="16">
        <v>1853017.0220000001</v>
      </c>
      <c r="H19" s="16">
        <v>1853017.0220000001</v>
      </c>
      <c r="I19" s="16"/>
      <c r="J19" s="16"/>
      <c r="K19" s="14">
        <v>1</v>
      </c>
      <c r="L19" s="16">
        <v>1853017.0220000001</v>
      </c>
      <c r="M19" s="14">
        <v>542</v>
      </c>
      <c r="N19" s="14" t="s">
        <v>18</v>
      </c>
      <c r="O19" s="14">
        <v>9</v>
      </c>
      <c r="P19" s="14"/>
      <c r="Q19" s="14">
        <v>50</v>
      </c>
      <c r="R19" s="14">
        <v>50</v>
      </c>
      <c r="S19" s="14"/>
      <c r="T19" s="18">
        <v>2015</v>
      </c>
      <c r="U19" s="14">
        <v>0</v>
      </c>
      <c r="V19" s="14">
        <v>0</v>
      </c>
      <c r="W19" s="16">
        <v>0</v>
      </c>
      <c r="Y19" s="14" t="s">
        <v>53</v>
      </c>
    </row>
    <row r="20" spans="1:25" s="13" customFormat="1" ht="15" x14ac:dyDescent="0.15">
      <c r="A20" s="14">
        <v>3</v>
      </c>
      <c r="B20" s="14" t="s">
        <v>50</v>
      </c>
      <c r="D20" s="14">
        <v>21301</v>
      </c>
      <c r="E20" s="14">
        <v>21300001</v>
      </c>
      <c r="F20" s="15" t="s">
        <v>133</v>
      </c>
      <c r="G20" s="16">
        <v>185</v>
      </c>
      <c r="H20" s="16">
        <v>185</v>
      </c>
      <c r="I20" s="16"/>
      <c r="J20" s="16"/>
      <c r="K20" s="14">
        <v>1</v>
      </c>
      <c r="L20" s="16">
        <v>185</v>
      </c>
      <c r="M20" s="14">
        <v>542</v>
      </c>
      <c r="N20" s="14" t="s">
        <v>18</v>
      </c>
      <c r="O20" s="14">
        <v>9</v>
      </c>
      <c r="P20" s="14">
        <v>100</v>
      </c>
      <c r="Q20" s="14"/>
      <c r="R20" s="14"/>
      <c r="S20" s="14"/>
      <c r="T20" s="18">
        <v>2015</v>
      </c>
      <c r="U20" s="14"/>
      <c r="V20" s="14"/>
      <c r="W20" s="16"/>
      <c r="Y20" s="14" t="s">
        <v>53</v>
      </c>
    </row>
    <row r="21" spans="1:25" s="13" customFormat="1" ht="15" x14ac:dyDescent="0.15">
      <c r="A21" s="14">
        <v>4</v>
      </c>
      <c r="B21" s="14" t="s">
        <v>50</v>
      </c>
      <c r="D21" s="14">
        <v>21401</v>
      </c>
      <c r="E21" s="14">
        <v>21400001</v>
      </c>
      <c r="F21" s="15" t="s">
        <v>54</v>
      </c>
      <c r="G21" s="16">
        <v>2307076.6999999997</v>
      </c>
      <c r="H21" s="16">
        <v>2307076.6999999997</v>
      </c>
      <c r="I21" s="16"/>
      <c r="J21" s="16"/>
      <c r="K21" s="14">
        <v>1</v>
      </c>
      <c r="L21" s="16">
        <v>2307076.6999999997</v>
      </c>
      <c r="M21" s="14">
        <v>542</v>
      </c>
      <c r="N21" s="14" t="s">
        <v>18</v>
      </c>
      <c r="O21" s="14">
        <v>9</v>
      </c>
      <c r="P21" s="14"/>
      <c r="Q21" s="14">
        <v>50</v>
      </c>
      <c r="R21" s="14">
        <v>50</v>
      </c>
      <c r="S21" s="14"/>
      <c r="T21" s="18">
        <v>2015</v>
      </c>
      <c r="U21" s="14">
        <v>0</v>
      </c>
      <c r="V21" s="14">
        <v>0</v>
      </c>
      <c r="W21" s="16">
        <v>0</v>
      </c>
      <c r="Y21" s="14" t="s">
        <v>52</v>
      </c>
    </row>
    <row r="22" spans="1:25" s="13" customFormat="1" ht="15" x14ac:dyDescent="0.15">
      <c r="A22" s="14">
        <v>5</v>
      </c>
      <c r="B22" s="14" t="s">
        <v>50</v>
      </c>
      <c r="D22" s="14">
        <v>21501</v>
      </c>
      <c r="E22" s="14">
        <v>21500001</v>
      </c>
      <c r="F22" s="15" t="s">
        <v>134</v>
      </c>
      <c r="G22" s="16">
        <v>4690425.3590000011</v>
      </c>
      <c r="H22" s="16">
        <v>4690425.3590000011</v>
      </c>
      <c r="I22" s="16"/>
      <c r="J22" s="16"/>
      <c r="K22" s="14">
        <v>1</v>
      </c>
      <c r="L22" s="16">
        <v>4690425.3590000011</v>
      </c>
      <c r="M22" s="14">
        <v>542</v>
      </c>
      <c r="N22" s="14" t="s">
        <v>18</v>
      </c>
      <c r="O22" s="14">
        <v>9</v>
      </c>
      <c r="P22" s="14">
        <v>25</v>
      </c>
      <c r="Q22" s="14">
        <v>25</v>
      </c>
      <c r="R22" s="14">
        <v>25</v>
      </c>
      <c r="S22" s="14">
        <v>25</v>
      </c>
      <c r="T22" s="18">
        <v>2015</v>
      </c>
      <c r="U22" s="14">
        <v>0</v>
      </c>
      <c r="V22" s="14">
        <v>0</v>
      </c>
      <c r="W22" s="16">
        <v>0</v>
      </c>
      <c r="Y22" s="14" t="s">
        <v>53</v>
      </c>
    </row>
    <row r="23" spans="1:25" s="13" customFormat="1" ht="15" x14ac:dyDescent="0.15">
      <c r="A23" s="14">
        <v>6</v>
      </c>
      <c r="B23" s="14" t="s">
        <v>50</v>
      </c>
      <c r="D23" s="14">
        <v>21601</v>
      </c>
      <c r="E23" s="14">
        <v>21600001</v>
      </c>
      <c r="F23" s="15" t="s">
        <v>57</v>
      </c>
      <c r="G23" s="16">
        <v>51692836.598166674</v>
      </c>
      <c r="H23" s="16">
        <v>51692836.598166674</v>
      </c>
      <c r="I23" s="16"/>
      <c r="J23" s="16"/>
      <c r="K23" s="14">
        <v>1</v>
      </c>
      <c r="L23" s="16">
        <v>51692836.598166674</v>
      </c>
      <c r="M23" s="14">
        <v>542</v>
      </c>
      <c r="N23" s="14" t="s">
        <v>18</v>
      </c>
      <c r="O23" s="14">
        <v>9</v>
      </c>
      <c r="P23" s="14">
        <v>25</v>
      </c>
      <c r="Q23" s="14">
        <v>25</v>
      </c>
      <c r="R23" s="14">
        <v>25</v>
      </c>
      <c r="S23" s="14">
        <v>25</v>
      </c>
      <c r="T23" s="18">
        <v>2015</v>
      </c>
      <c r="U23" s="14">
        <v>0</v>
      </c>
      <c r="V23" s="14">
        <v>0</v>
      </c>
      <c r="W23" s="16">
        <v>0</v>
      </c>
      <c r="Y23" s="14" t="s">
        <v>52</v>
      </c>
    </row>
    <row r="24" spans="1:25" s="13" customFormat="1" ht="15" x14ac:dyDescent="0.15">
      <c r="A24" s="14">
        <v>7</v>
      </c>
      <c r="B24" s="14" t="s">
        <v>50</v>
      </c>
      <c r="D24" s="14">
        <v>21701</v>
      </c>
      <c r="E24" s="14">
        <v>21700001</v>
      </c>
      <c r="F24" s="15" t="s">
        <v>135</v>
      </c>
      <c r="G24" s="16">
        <v>5764015.1799999997</v>
      </c>
      <c r="H24" s="16">
        <v>5764015.1799999997</v>
      </c>
      <c r="I24" s="16"/>
      <c r="J24" s="16"/>
      <c r="K24" s="14">
        <v>1</v>
      </c>
      <c r="L24" s="16">
        <v>5764015.1799999997</v>
      </c>
      <c r="M24" s="14">
        <v>97</v>
      </c>
      <c r="N24" s="14" t="s">
        <v>18</v>
      </c>
      <c r="O24" s="14">
        <v>9</v>
      </c>
      <c r="P24" s="14">
        <v>25</v>
      </c>
      <c r="Q24" s="14">
        <v>25</v>
      </c>
      <c r="R24" s="14">
        <v>25</v>
      </c>
      <c r="S24" s="14">
        <v>25</v>
      </c>
      <c r="T24" s="18">
        <v>2015</v>
      </c>
      <c r="U24" s="14">
        <v>0</v>
      </c>
      <c r="V24" s="14">
        <v>0</v>
      </c>
      <c r="W24" s="16">
        <v>0</v>
      </c>
      <c r="Y24" s="14" t="s">
        <v>53</v>
      </c>
    </row>
    <row r="25" spans="1:25" s="13" customFormat="1" ht="15.6" x14ac:dyDescent="0.15">
      <c r="A25" s="14"/>
      <c r="B25" s="14"/>
      <c r="D25" s="14"/>
      <c r="E25" s="14"/>
      <c r="F25" s="15"/>
      <c r="G25" s="26">
        <f>SUM(G18:G23)</f>
        <v>95376182.509946659</v>
      </c>
      <c r="H25" s="16"/>
      <c r="I25" s="16"/>
      <c r="J25" s="16"/>
      <c r="K25" s="14"/>
      <c r="L25" s="17"/>
      <c r="M25" s="14"/>
      <c r="N25" s="14"/>
      <c r="O25" s="14"/>
      <c r="P25" s="14"/>
      <c r="Q25" s="14"/>
      <c r="R25" s="14"/>
      <c r="S25" s="14"/>
      <c r="T25" s="18"/>
      <c r="U25" s="14"/>
      <c r="V25" s="14"/>
      <c r="W25" s="16"/>
      <c r="Y25" s="14"/>
    </row>
    <row r="26" spans="1:25" s="13" customFormat="1" ht="30" x14ac:dyDescent="0.15">
      <c r="A26" s="14">
        <v>8</v>
      </c>
      <c r="B26" s="14" t="s">
        <v>50</v>
      </c>
      <c r="D26" s="14">
        <v>22102</v>
      </c>
      <c r="E26" s="14">
        <v>22100394</v>
      </c>
      <c r="F26" s="15" t="s">
        <v>125</v>
      </c>
      <c r="G26" s="28">
        <v>5526178.3799999999</v>
      </c>
      <c r="H26" s="28">
        <v>5526178.3799999999</v>
      </c>
      <c r="I26" s="16"/>
      <c r="J26" s="16"/>
      <c r="K26" s="14">
        <v>1</v>
      </c>
      <c r="L26" s="28">
        <v>5526178.3799999999</v>
      </c>
      <c r="M26" s="14">
        <v>97</v>
      </c>
      <c r="N26" s="14" t="s">
        <v>18</v>
      </c>
      <c r="O26" s="14">
        <v>9</v>
      </c>
      <c r="P26" s="14">
        <v>25</v>
      </c>
      <c r="Q26" s="14">
        <v>25</v>
      </c>
      <c r="R26" s="14">
        <v>25</v>
      </c>
      <c r="S26" s="14">
        <v>25</v>
      </c>
      <c r="T26" s="18">
        <v>2015</v>
      </c>
      <c r="U26" s="14">
        <v>0</v>
      </c>
      <c r="V26" s="14">
        <v>0</v>
      </c>
      <c r="W26" s="16">
        <v>0</v>
      </c>
      <c r="Y26" s="14" t="s">
        <v>53</v>
      </c>
    </row>
    <row r="27" spans="1:25" s="13" customFormat="1" ht="15" x14ac:dyDescent="0.15">
      <c r="A27" s="14">
        <v>9</v>
      </c>
      <c r="B27" s="14" t="s">
        <v>50</v>
      </c>
      <c r="D27" s="14">
        <v>22201</v>
      </c>
      <c r="E27" s="14">
        <v>22200001</v>
      </c>
      <c r="F27" s="15" t="s">
        <v>55</v>
      </c>
      <c r="G27" s="16">
        <v>3679669.6999999997</v>
      </c>
      <c r="H27" s="16">
        <v>3679669.6999999997</v>
      </c>
      <c r="I27" s="16"/>
      <c r="J27" s="16"/>
      <c r="K27" s="14">
        <v>1</v>
      </c>
      <c r="L27" s="16">
        <v>3679669.6999999997</v>
      </c>
      <c r="M27" s="14">
        <v>125</v>
      </c>
      <c r="N27" s="14" t="s">
        <v>18</v>
      </c>
      <c r="O27" s="14">
        <v>9</v>
      </c>
      <c r="P27" s="14">
        <v>50</v>
      </c>
      <c r="Q27" s="14">
        <v>50</v>
      </c>
      <c r="R27" s="14"/>
      <c r="S27" s="14"/>
      <c r="T27" s="18">
        <v>2015</v>
      </c>
      <c r="U27" s="14">
        <v>0</v>
      </c>
      <c r="V27" s="14">
        <v>0</v>
      </c>
      <c r="W27" s="16">
        <v>0</v>
      </c>
      <c r="Y27" s="14" t="s">
        <v>158</v>
      </c>
    </row>
    <row r="28" spans="1:25" s="13" customFormat="1" ht="15" x14ac:dyDescent="0.15">
      <c r="A28" s="14">
        <v>10</v>
      </c>
      <c r="B28" s="14" t="s">
        <v>50</v>
      </c>
      <c r="D28" s="14">
        <v>22301</v>
      </c>
      <c r="E28" s="14">
        <v>22300001</v>
      </c>
      <c r="F28" s="15" t="s">
        <v>56</v>
      </c>
      <c r="G28" s="16">
        <v>3449088.2330000005</v>
      </c>
      <c r="H28" s="16">
        <v>3449088.2330000005</v>
      </c>
      <c r="I28" s="16"/>
      <c r="J28" s="16"/>
      <c r="K28" s="14">
        <v>1</v>
      </c>
      <c r="L28" s="17">
        <v>3449088.2330000005</v>
      </c>
      <c r="M28" s="14">
        <v>542</v>
      </c>
      <c r="N28" s="14" t="s">
        <v>18</v>
      </c>
      <c r="O28" s="14">
        <v>9</v>
      </c>
      <c r="P28" s="14">
        <v>50</v>
      </c>
      <c r="Q28" s="14">
        <v>50</v>
      </c>
      <c r="R28" s="14"/>
      <c r="S28" s="14"/>
      <c r="T28" s="18">
        <v>2015</v>
      </c>
      <c r="U28" s="14">
        <v>0</v>
      </c>
      <c r="V28" s="14">
        <v>0</v>
      </c>
      <c r="W28" s="16">
        <v>0</v>
      </c>
      <c r="Y28" s="14" t="s">
        <v>53</v>
      </c>
    </row>
    <row r="29" spans="1:25" s="13" customFormat="1" ht="15.6" x14ac:dyDescent="0.15">
      <c r="A29" s="14"/>
      <c r="B29" s="14"/>
      <c r="D29" s="14"/>
      <c r="E29" s="14"/>
      <c r="F29" s="15"/>
      <c r="G29" s="26">
        <f>SUM(G26:G28)</f>
        <v>12654936.313000001</v>
      </c>
      <c r="H29" s="16"/>
      <c r="I29" s="16"/>
      <c r="J29" s="16"/>
      <c r="K29" s="14"/>
      <c r="L29" s="17"/>
    </row>
    <row r="30" spans="1:25" s="13" customFormat="1" ht="15" x14ac:dyDescent="0.15">
      <c r="A30" s="14">
        <v>11</v>
      </c>
      <c r="B30" s="14" t="s">
        <v>50</v>
      </c>
      <c r="D30" s="14">
        <v>23101</v>
      </c>
      <c r="E30" s="14">
        <v>23100001</v>
      </c>
      <c r="F30" s="15" t="s">
        <v>136</v>
      </c>
      <c r="G30" s="16">
        <v>451834.64999999997</v>
      </c>
      <c r="H30" s="16">
        <v>451834.64999999997</v>
      </c>
      <c r="I30" s="16"/>
      <c r="J30" s="16"/>
      <c r="K30" s="14">
        <v>1</v>
      </c>
      <c r="L30" s="16">
        <v>451834.64999999997</v>
      </c>
      <c r="M30" s="14">
        <v>97</v>
      </c>
      <c r="N30" s="14" t="s">
        <v>18</v>
      </c>
      <c r="O30" s="14">
        <v>9</v>
      </c>
      <c r="P30" s="14">
        <v>25</v>
      </c>
      <c r="Q30" s="14">
        <v>25</v>
      </c>
      <c r="R30" s="14">
        <v>25</v>
      </c>
      <c r="S30" s="14">
        <v>25</v>
      </c>
      <c r="T30" s="18">
        <v>2015</v>
      </c>
      <c r="U30" s="14">
        <v>0</v>
      </c>
      <c r="V30" s="14">
        <v>0</v>
      </c>
      <c r="W30" s="16">
        <v>0</v>
      </c>
      <c r="Y30" s="14" t="s">
        <v>53</v>
      </c>
    </row>
    <row r="31" spans="1:25" s="13" customFormat="1" ht="15" x14ac:dyDescent="0.15">
      <c r="A31" s="14">
        <v>12</v>
      </c>
      <c r="B31" s="14" t="s">
        <v>50</v>
      </c>
      <c r="D31" s="14">
        <v>23201</v>
      </c>
      <c r="E31" s="14">
        <v>23200001</v>
      </c>
      <c r="F31" s="15" t="s">
        <v>137</v>
      </c>
      <c r="G31" s="16">
        <v>90253.049999999988</v>
      </c>
      <c r="H31" s="16">
        <v>90253.049999999988</v>
      </c>
      <c r="I31" s="16"/>
      <c r="J31" s="16"/>
      <c r="K31" s="14">
        <v>1</v>
      </c>
      <c r="L31" s="17">
        <v>90253.049999999988</v>
      </c>
      <c r="M31" s="14">
        <v>97</v>
      </c>
      <c r="N31" s="14" t="s">
        <v>18</v>
      </c>
      <c r="O31" s="14">
        <v>9</v>
      </c>
      <c r="P31" s="14">
        <v>25</v>
      </c>
      <c r="Q31" s="14">
        <v>25</v>
      </c>
      <c r="R31" s="14">
        <v>25</v>
      </c>
      <c r="S31" s="14">
        <v>25</v>
      </c>
      <c r="T31" s="18">
        <v>2015</v>
      </c>
      <c r="U31" s="14">
        <v>0</v>
      </c>
      <c r="V31" s="14">
        <v>0</v>
      </c>
      <c r="W31" s="16">
        <v>0</v>
      </c>
      <c r="Y31" s="14" t="s">
        <v>53</v>
      </c>
    </row>
    <row r="32" spans="1:25" s="13" customFormat="1" ht="30" x14ac:dyDescent="0.15">
      <c r="A32" s="14">
        <v>13</v>
      </c>
      <c r="B32" s="14" t="s">
        <v>50</v>
      </c>
      <c r="D32" s="14">
        <v>23301</v>
      </c>
      <c r="E32" s="14">
        <v>23300001</v>
      </c>
      <c r="F32" s="15" t="s">
        <v>138</v>
      </c>
      <c r="G32" s="16">
        <v>286999.46000000002</v>
      </c>
      <c r="H32" s="16">
        <v>286999.46000000002</v>
      </c>
      <c r="I32" s="16"/>
      <c r="J32" s="16"/>
      <c r="K32" s="14">
        <v>1</v>
      </c>
      <c r="L32" s="16">
        <v>286999.46000000002</v>
      </c>
      <c r="M32" s="14">
        <v>125</v>
      </c>
      <c r="N32" s="14" t="s">
        <v>18</v>
      </c>
      <c r="O32" s="14">
        <v>9</v>
      </c>
      <c r="P32" s="14">
        <v>50</v>
      </c>
      <c r="Q32" s="14">
        <v>50</v>
      </c>
      <c r="R32" s="14"/>
      <c r="S32" s="14"/>
      <c r="T32" s="18">
        <v>2015</v>
      </c>
      <c r="U32" s="14">
        <v>0</v>
      </c>
      <c r="V32" s="14">
        <v>0</v>
      </c>
      <c r="W32" s="16">
        <v>0</v>
      </c>
      <c r="Y32" s="14" t="s">
        <v>53</v>
      </c>
    </row>
    <row r="33" spans="1:25" s="13" customFormat="1" ht="30" x14ac:dyDescent="0.15">
      <c r="A33" s="14">
        <v>14</v>
      </c>
      <c r="B33" s="14" t="s">
        <v>50</v>
      </c>
      <c r="D33" s="14">
        <v>23501</v>
      </c>
      <c r="E33" s="14">
        <v>23500001</v>
      </c>
      <c r="F33" s="15" t="s">
        <v>139</v>
      </c>
      <c r="G33" s="16">
        <v>180459.34</v>
      </c>
      <c r="H33" s="16">
        <v>180459.34</v>
      </c>
      <c r="I33" s="16"/>
      <c r="J33" s="16"/>
      <c r="K33" s="14">
        <v>1</v>
      </c>
      <c r="L33" s="16">
        <v>180459.34</v>
      </c>
      <c r="M33" s="14">
        <v>125</v>
      </c>
      <c r="N33" s="14" t="s">
        <v>18</v>
      </c>
      <c r="O33" s="14">
        <v>9</v>
      </c>
      <c r="P33" s="14">
        <v>50</v>
      </c>
      <c r="Q33" s="14">
        <v>50</v>
      </c>
      <c r="R33" s="14"/>
      <c r="S33" s="14"/>
      <c r="T33" s="18">
        <v>2015</v>
      </c>
      <c r="U33" s="14">
        <v>0</v>
      </c>
      <c r="V33" s="14">
        <v>0</v>
      </c>
      <c r="W33" s="16">
        <v>0</v>
      </c>
      <c r="Y33" s="14" t="s">
        <v>53</v>
      </c>
    </row>
    <row r="34" spans="1:25" s="13" customFormat="1" ht="30" x14ac:dyDescent="0.15">
      <c r="A34" s="14">
        <v>15</v>
      </c>
      <c r="B34" s="14" t="s">
        <v>50</v>
      </c>
      <c r="D34" s="14">
        <v>23601</v>
      </c>
      <c r="E34" s="14">
        <v>23600001</v>
      </c>
      <c r="F34" s="15" t="s">
        <v>140</v>
      </c>
      <c r="G34" s="16">
        <v>43240.12</v>
      </c>
      <c r="H34" s="16">
        <v>43240.12</v>
      </c>
      <c r="I34" s="16"/>
      <c r="J34" s="16"/>
      <c r="K34" s="14">
        <v>1</v>
      </c>
      <c r="L34" s="16">
        <v>43240.12</v>
      </c>
      <c r="M34" s="14">
        <v>125</v>
      </c>
      <c r="N34" s="14" t="s">
        <v>18</v>
      </c>
      <c r="O34" s="14">
        <v>9</v>
      </c>
      <c r="P34" s="14">
        <v>50</v>
      </c>
      <c r="Q34" s="14">
        <v>50</v>
      </c>
      <c r="R34" s="14"/>
      <c r="S34" s="14"/>
      <c r="T34" s="18">
        <v>2015</v>
      </c>
      <c r="U34" s="14">
        <v>0</v>
      </c>
      <c r="V34" s="14">
        <v>0</v>
      </c>
      <c r="W34" s="16">
        <v>0</v>
      </c>
      <c r="Y34" s="14" t="s">
        <v>53</v>
      </c>
    </row>
    <row r="35" spans="1:25" s="13" customFormat="1" ht="30" x14ac:dyDescent="0.15">
      <c r="A35" s="14">
        <v>16</v>
      </c>
      <c r="B35" s="14" t="s">
        <v>50</v>
      </c>
      <c r="D35" s="14">
        <v>23701</v>
      </c>
      <c r="E35" s="14">
        <v>23700001</v>
      </c>
      <c r="F35" s="15" t="s">
        <v>141</v>
      </c>
      <c r="G35" s="16">
        <v>69479.100000000006</v>
      </c>
      <c r="H35" s="16">
        <v>69479.100000000006</v>
      </c>
      <c r="I35" s="16"/>
      <c r="J35" s="16"/>
      <c r="K35" s="14">
        <v>1</v>
      </c>
      <c r="L35" s="16">
        <v>69479.100000000006</v>
      </c>
      <c r="M35" s="14">
        <v>125</v>
      </c>
      <c r="N35" s="14" t="s">
        <v>18</v>
      </c>
      <c r="O35" s="14">
        <v>9</v>
      </c>
      <c r="P35" s="14">
        <v>50</v>
      </c>
      <c r="Q35" s="14">
        <v>50</v>
      </c>
      <c r="R35" s="14"/>
      <c r="S35" s="14"/>
      <c r="T35" s="18">
        <v>2015</v>
      </c>
      <c r="U35" s="14">
        <v>0</v>
      </c>
      <c r="V35" s="14">
        <v>0</v>
      </c>
      <c r="W35" s="16">
        <v>0</v>
      </c>
      <c r="Y35" s="14" t="s">
        <v>53</v>
      </c>
    </row>
    <row r="36" spans="1:25" s="13" customFormat="1" ht="15" x14ac:dyDescent="0.15">
      <c r="A36" s="14">
        <v>17</v>
      </c>
      <c r="B36" s="14" t="s">
        <v>50</v>
      </c>
      <c r="D36" s="14">
        <v>23901</v>
      </c>
      <c r="E36" s="14">
        <v>23900001</v>
      </c>
      <c r="F36" s="15" t="s">
        <v>58</v>
      </c>
      <c r="G36" s="16">
        <v>251405.375</v>
      </c>
      <c r="H36" s="16">
        <v>251405.375</v>
      </c>
      <c r="I36" s="16"/>
      <c r="J36" s="16"/>
      <c r="K36" s="14">
        <v>1</v>
      </c>
      <c r="L36" s="16">
        <v>251405.375</v>
      </c>
      <c r="M36" s="14">
        <v>125</v>
      </c>
      <c r="N36" s="14" t="s">
        <v>18</v>
      </c>
      <c r="O36" s="14">
        <v>9</v>
      </c>
      <c r="P36" s="14">
        <v>50</v>
      </c>
      <c r="Q36" s="14">
        <v>50</v>
      </c>
      <c r="R36" s="14"/>
      <c r="S36" s="14"/>
      <c r="T36" s="18">
        <v>2015</v>
      </c>
      <c r="U36" s="14">
        <v>0</v>
      </c>
      <c r="V36" s="14">
        <v>0</v>
      </c>
      <c r="W36" s="16">
        <v>0</v>
      </c>
      <c r="Y36" s="14" t="s">
        <v>53</v>
      </c>
    </row>
    <row r="37" spans="1:25" s="13" customFormat="1" ht="15.6" x14ac:dyDescent="0.15">
      <c r="A37" s="14"/>
      <c r="B37" s="14"/>
      <c r="D37" s="14"/>
      <c r="E37" s="14"/>
      <c r="F37" s="15"/>
      <c r="G37" s="26">
        <f>SUM(G30:G36)</f>
        <v>1373671.095</v>
      </c>
      <c r="H37" s="16"/>
      <c r="I37" s="16"/>
      <c r="J37" s="16"/>
      <c r="K37" s="14"/>
      <c r="L37" s="17"/>
      <c r="M37" s="14"/>
      <c r="N37" s="14"/>
      <c r="O37" s="14"/>
      <c r="P37" s="14"/>
      <c r="Q37" s="14"/>
      <c r="R37" s="14"/>
      <c r="S37" s="14"/>
      <c r="T37" s="18"/>
      <c r="U37" s="14"/>
      <c r="V37" s="14"/>
      <c r="W37" s="16"/>
      <c r="Y37" s="14"/>
    </row>
    <row r="38" spans="1:25" s="13" customFormat="1" ht="15" x14ac:dyDescent="0.15">
      <c r="A38" s="14">
        <v>18</v>
      </c>
      <c r="B38" s="14" t="s">
        <v>50</v>
      </c>
      <c r="D38" s="14">
        <v>24101</v>
      </c>
      <c r="E38" s="14">
        <v>24100001</v>
      </c>
      <c r="F38" s="15" t="s">
        <v>142</v>
      </c>
      <c r="G38" s="16">
        <v>5946217.3880000012</v>
      </c>
      <c r="H38" s="16">
        <v>5946217.3880000012</v>
      </c>
      <c r="I38" s="16"/>
      <c r="J38" s="16"/>
      <c r="K38" s="14">
        <v>1</v>
      </c>
      <c r="L38" s="16">
        <v>5946217.3880000012</v>
      </c>
      <c r="M38" s="14">
        <v>541</v>
      </c>
      <c r="N38" s="14" t="s">
        <v>18</v>
      </c>
      <c r="O38" s="14">
        <v>9</v>
      </c>
      <c r="P38" s="14">
        <v>50</v>
      </c>
      <c r="Q38" s="14">
        <v>50</v>
      </c>
      <c r="R38" s="14"/>
      <c r="S38" s="14"/>
      <c r="T38" s="18">
        <v>2015</v>
      </c>
      <c r="U38" s="14">
        <v>0</v>
      </c>
      <c r="V38" s="14">
        <v>0</v>
      </c>
      <c r="W38" s="16">
        <v>0</v>
      </c>
      <c r="Y38" s="14" t="s">
        <v>53</v>
      </c>
    </row>
    <row r="39" spans="1:25" s="13" customFormat="1" ht="15" x14ac:dyDescent="0.15">
      <c r="A39" s="14">
        <v>19</v>
      </c>
      <c r="B39" s="14" t="s">
        <v>50</v>
      </c>
      <c r="D39" s="14">
        <v>24201</v>
      </c>
      <c r="E39" s="14">
        <v>24200001</v>
      </c>
      <c r="F39" s="15" t="s">
        <v>143</v>
      </c>
      <c r="G39" s="16">
        <v>1955179.1949</v>
      </c>
      <c r="H39" s="16">
        <v>1955179.1949</v>
      </c>
      <c r="I39" s="16"/>
      <c r="J39" s="16"/>
      <c r="K39" s="14">
        <v>1</v>
      </c>
      <c r="L39" s="16">
        <v>1955179.1949</v>
      </c>
      <c r="M39" s="14">
        <v>542</v>
      </c>
      <c r="N39" s="14" t="s">
        <v>18</v>
      </c>
      <c r="O39" s="14">
        <v>9</v>
      </c>
      <c r="P39" s="14">
        <v>40</v>
      </c>
      <c r="Q39" s="14">
        <v>50</v>
      </c>
      <c r="R39" s="14">
        <v>10</v>
      </c>
      <c r="S39" s="14"/>
      <c r="T39" s="18">
        <v>2015</v>
      </c>
      <c r="U39" s="14">
        <v>0</v>
      </c>
      <c r="V39" s="14">
        <v>0</v>
      </c>
      <c r="W39" s="16">
        <v>0</v>
      </c>
      <c r="Y39" s="14" t="s">
        <v>53</v>
      </c>
    </row>
    <row r="40" spans="1:25" s="13" customFormat="1" ht="15" x14ac:dyDescent="0.15">
      <c r="A40" s="14">
        <v>20</v>
      </c>
      <c r="B40" s="14" t="s">
        <v>50</v>
      </c>
      <c r="D40" s="14">
        <v>24301</v>
      </c>
      <c r="E40" s="14">
        <v>24300001</v>
      </c>
      <c r="F40" s="15" t="s">
        <v>68</v>
      </c>
      <c r="G40" s="16">
        <v>824055.91999999993</v>
      </c>
      <c r="H40" s="16">
        <v>824055.91999999993</v>
      </c>
      <c r="I40" s="16"/>
      <c r="J40" s="16"/>
      <c r="K40" s="14">
        <v>1</v>
      </c>
      <c r="L40" s="16">
        <v>824055.91999999993</v>
      </c>
      <c r="M40" s="14">
        <v>125</v>
      </c>
      <c r="N40" s="14" t="s">
        <v>18</v>
      </c>
      <c r="O40" s="14">
        <v>9</v>
      </c>
      <c r="P40" s="14">
        <v>80</v>
      </c>
      <c r="Q40" s="14">
        <v>20</v>
      </c>
      <c r="R40" s="14"/>
      <c r="S40" s="14"/>
      <c r="T40" s="18">
        <v>2015</v>
      </c>
      <c r="U40" s="14">
        <v>0</v>
      </c>
      <c r="V40" s="14">
        <v>0</v>
      </c>
      <c r="W40" s="16">
        <v>0</v>
      </c>
      <c r="Y40" s="14" t="s">
        <v>53</v>
      </c>
    </row>
    <row r="41" spans="1:25" s="13" customFormat="1" ht="15" x14ac:dyDescent="0.15">
      <c r="A41" s="14">
        <v>21</v>
      </c>
      <c r="B41" s="14" t="s">
        <v>50</v>
      </c>
      <c r="D41" s="14">
        <v>24401</v>
      </c>
      <c r="E41" s="14">
        <v>24400001</v>
      </c>
      <c r="F41" s="15" t="s">
        <v>60</v>
      </c>
      <c r="G41" s="16">
        <v>1377421.9405000003</v>
      </c>
      <c r="H41" s="16">
        <v>1377421.9405000003</v>
      </c>
      <c r="I41" s="16"/>
      <c r="J41" s="16"/>
      <c r="K41" s="14">
        <v>1</v>
      </c>
      <c r="L41" s="16">
        <v>1377421.9405000003</v>
      </c>
      <c r="M41" s="14">
        <v>542</v>
      </c>
      <c r="N41" s="14" t="s">
        <v>18</v>
      </c>
      <c r="O41" s="14">
        <v>9</v>
      </c>
      <c r="P41" s="14">
        <v>30</v>
      </c>
      <c r="Q41" s="14">
        <v>50</v>
      </c>
      <c r="R41" s="14">
        <v>20</v>
      </c>
      <c r="S41" s="14"/>
      <c r="T41" s="18">
        <v>2015</v>
      </c>
      <c r="U41" s="14">
        <v>0</v>
      </c>
      <c r="V41" s="14">
        <v>0</v>
      </c>
      <c r="W41" s="16">
        <v>0</v>
      </c>
      <c r="Y41" s="14" t="s">
        <v>52</v>
      </c>
    </row>
    <row r="42" spans="1:25" s="13" customFormat="1" ht="15" x14ac:dyDescent="0.15">
      <c r="A42" s="14">
        <v>22</v>
      </c>
      <c r="B42" s="14" t="s">
        <v>50</v>
      </c>
      <c r="D42" s="14">
        <v>24501</v>
      </c>
      <c r="E42" s="14">
        <v>24500001</v>
      </c>
      <c r="F42" s="15" t="s">
        <v>61</v>
      </c>
      <c r="G42" s="16">
        <v>238231.09</v>
      </c>
      <c r="H42" s="16">
        <v>238231.09</v>
      </c>
      <c r="I42" s="16"/>
      <c r="J42" s="16"/>
      <c r="K42" s="14">
        <v>1</v>
      </c>
      <c r="L42" s="16">
        <v>238231.09</v>
      </c>
      <c r="M42" s="14">
        <v>542</v>
      </c>
      <c r="N42" s="14" t="s">
        <v>18</v>
      </c>
      <c r="O42" s="14">
        <v>9</v>
      </c>
      <c r="P42" s="14">
        <v>90</v>
      </c>
      <c r="Q42" s="14">
        <v>10</v>
      </c>
      <c r="R42" s="14"/>
      <c r="S42" s="14"/>
      <c r="T42" s="18">
        <v>2015</v>
      </c>
      <c r="U42" s="14">
        <v>0</v>
      </c>
      <c r="V42" s="14">
        <v>0</v>
      </c>
      <c r="W42" s="16">
        <v>0</v>
      </c>
      <c r="Y42" s="14" t="s">
        <v>53</v>
      </c>
    </row>
    <row r="43" spans="1:25" s="13" customFormat="1" ht="30" x14ac:dyDescent="0.15">
      <c r="A43" s="14">
        <v>23</v>
      </c>
      <c r="B43" s="14" t="s">
        <v>50</v>
      </c>
      <c r="D43" s="14">
        <v>24601</v>
      </c>
      <c r="E43" s="14">
        <v>24600001</v>
      </c>
      <c r="F43" s="15" t="s">
        <v>59</v>
      </c>
      <c r="G43" s="16">
        <v>33677822.156131662</v>
      </c>
      <c r="H43" s="16">
        <v>33677822.156131662</v>
      </c>
      <c r="I43" s="16"/>
      <c r="J43" s="16"/>
      <c r="K43" s="14">
        <v>1</v>
      </c>
      <c r="L43" s="16">
        <v>33677822.156131662</v>
      </c>
      <c r="M43" s="14">
        <v>542</v>
      </c>
      <c r="N43" s="14" t="s">
        <v>18</v>
      </c>
      <c r="O43" s="14">
        <v>9</v>
      </c>
      <c r="P43" s="14">
        <v>10</v>
      </c>
      <c r="Q43" s="14">
        <v>30</v>
      </c>
      <c r="R43" s="14">
        <v>30</v>
      </c>
      <c r="S43" s="14">
        <v>30</v>
      </c>
      <c r="T43" s="18">
        <v>2015</v>
      </c>
      <c r="U43" s="14">
        <v>0</v>
      </c>
      <c r="V43" s="14">
        <v>0</v>
      </c>
      <c r="W43" s="16">
        <v>0</v>
      </c>
      <c r="Y43" s="14" t="s">
        <v>52</v>
      </c>
    </row>
    <row r="44" spans="1:25" s="13" customFormat="1" ht="15" x14ac:dyDescent="0.15">
      <c r="A44" s="14">
        <v>24</v>
      </c>
      <c r="B44" s="14" t="s">
        <v>50</v>
      </c>
      <c r="D44" s="14">
        <v>24701</v>
      </c>
      <c r="E44" s="14">
        <v>24700001</v>
      </c>
      <c r="F44" s="15" t="s">
        <v>62</v>
      </c>
      <c r="G44" s="16">
        <v>12293123.243715001</v>
      </c>
      <c r="H44" s="16">
        <v>12293123.243715001</v>
      </c>
      <c r="I44" s="16"/>
      <c r="J44" s="16"/>
      <c r="K44" s="14">
        <v>1</v>
      </c>
      <c r="L44" s="16">
        <v>12293123.243715001</v>
      </c>
      <c r="M44" s="14">
        <v>542</v>
      </c>
      <c r="N44" s="14" t="s">
        <v>18</v>
      </c>
      <c r="O44" s="14">
        <v>9</v>
      </c>
      <c r="P44" s="14">
        <v>10</v>
      </c>
      <c r="Q44" s="14">
        <v>30</v>
      </c>
      <c r="R44" s="14">
        <v>30</v>
      </c>
      <c r="S44" s="14">
        <v>30</v>
      </c>
      <c r="T44" s="18">
        <v>2015</v>
      </c>
      <c r="U44" s="14">
        <v>0</v>
      </c>
      <c r="V44" s="14">
        <v>0</v>
      </c>
      <c r="W44" s="16">
        <v>0</v>
      </c>
      <c r="Y44" s="14" t="s">
        <v>53</v>
      </c>
    </row>
    <row r="45" spans="1:25" s="13" customFormat="1" ht="15" x14ac:dyDescent="0.15">
      <c r="A45" s="14">
        <v>25</v>
      </c>
      <c r="B45" s="14" t="s">
        <v>50</v>
      </c>
      <c r="D45" s="14">
        <v>24801</v>
      </c>
      <c r="E45" s="14">
        <v>24800001</v>
      </c>
      <c r="F45" s="15" t="s">
        <v>63</v>
      </c>
      <c r="G45" s="16">
        <v>3311296.148</v>
      </c>
      <c r="H45" s="16">
        <v>3311296.148</v>
      </c>
      <c r="I45" s="16"/>
      <c r="J45" s="16"/>
      <c r="K45" s="14">
        <v>1</v>
      </c>
      <c r="L45" s="16">
        <v>3311296.148</v>
      </c>
      <c r="M45" s="14">
        <v>457</v>
      </c>
      <c r="N45" s="14" t="s">
        <v>18</v>
      </c>
      <c r="O45" s="14">
        <v>9</v>
      </c>
      <c r="P45" s="14">
        <v>30</v>
      </c>
      <c r="Q45" s="14">
        <v>50</v>
      </c>
      <c r="R45" s="14">
        <v>20</v>
      </c>
      <c r="S45" s="14"/>
      <c r="T45" s="18">
        <v>2015</v>
      </c>
      <c r="U45" s="14">
        <v>0</v>
      </c>
      <c r="V45" s="14">
        <v>0</v>
      </c>
      <c r="W45" s="16">
        <v>0</v>
      </c>
      <c r="Y45" s="14" t="s">
        <v>53</v>
      </c>
    </row>
    <row r="46" spans="1:25" s="13" customFormat="1" ht="30" x14ac:dyDescent="0.15">
      <c r="A46" s="14">
        <v>26</v>
      </c>
      <c r="B46" s="14" t="s">
        <v>50</v>
      </c>
      <c r="D46" s="14">
        <v>24901</v>
      </c>
      <c r="E46" s="14">
        <v>24900001</v>
      </c>
      <c r="F46" s="15" t="s">
        <v>64</v>
      </c>
      <c r="G46" s="16">
        <v>17564323.701266669</v>
      </c>
      <c r="H46" s="16">
        <v>17564323.701266669</v>
      </c>
      <c r="I46" s="16"/>
      <c r="J46" s="16"/>
      <c r="K46" s="14">
        <v>1</v>
      </c>
      <c r="L46" s="16">
        <v>17564323.701266669</v>
      </c>
      <c r="M46" s="14">
        <v>542</v>
      </c>
      <c r="N46" s="14" t="s">
        <v>18</v>
      </c>
      <c r="O46" s="14">
        <v>9</v>
      </c>
      <c r="P46" s="14">
        <v>10</v>
      </c>
      <c r="Q46" s="14">
        <v>30</v>
      </c>
      <c r="R46" s="14">
        <v>30</v>
      </c>
      <c r="S46" s="14">
        <v>30</v>
      </c>
      <c r="T46" s="18">
        <v>2015</v>
      </c>
      <c r="U46" s="14">
        <v>0</v>
      </c>
      <c r="V46" s="14">
        <v>0</v>
      </c>
      <c r="W46" s="16">
        <v>0</v>
      </c>
      <c r="Y46" s="14" t="s">
        <v>52</v>
      </c>
    </row>
    <row r="47" spans="1:25" s="13" customFormat="1" ht="15.6" x14ac:dyDescent="0.15">
      <c r="A47" s="14"/>
      <c r="B47" s="14"/>
      <c r="D47" s="14"/>
      <c r="E47" s="14"/>
      <c r="F47" s="15"/>
      <c r="G47" s="26">
        <f>SUM(G38:G46)</f>
        <v>77187670.782513335</v>
      </c>
      <c r="H47" s="16"/>
      <c r="I47" s="16"/>
      <c r="J47" s="16"/>
      <c r="K47" s="14"/>
      <c r="L47" s="17"/>
      <c r="M47" s="14"/>
      <c r="N47" s="14"/>
      <c r="O47" s="14"/>
      <c r="P47" s="14"/>
      <c r="Q47" s="14"/>
      <c r="R47" s="14"/>
      <c r="S47" s="14"/>
      <c r="T47" s="18"/>
      <c r="U47" s="14"/>
      <c r="V47" s="14"/>
      <c r="W47" s="16"/>
      <c r="Y47" s="14"/>
    </row>
    <row r="48" spans="1:25" s="13" customFormat="1" ht="15" x14ac:dyDescent="0.15">
      <c r="A48" s="14">
        <v>27</v>
      </c>
      <c r="B48" s="14" t="s">
        <v>50</v>
      </c>
      <c r="D48" s="14">
        <v>25101</v>
      </c>
      <c r="E48" s="14">
        <v>25100001</v>
      </c>
      <c r="F48" s="15" t="s">
        <v>65</v>
      </c>
      <c r="G48" s="16">
        <v>16083469.528466666</v>
      </c>
      <c r="H48" s="16">
        <v>16083469.528466666</v>
      </c>
      <c r="I48" s="16"/>
      <c r="J48" s="16"/>
      <c r="K48" s="14">
        <v>1</v>
      </c>
      <c r="L48" s="16">
        <v>16083469.528466666</v>
      </c>
      <c r="M48" s="14">
        <v>542</v>
      </c>
      <c r="N48" s="14" t="s">
        <v>18</v>
      </c>
      <c r="O48" s="14">
        <v>9</v>
      </c>
      <c r="P48" s="14">
        <v>30</v>
      </c>
      <c r="Q48" s="14">
        <v>50</v>
      </c>
      <c r="R48" s="14">
        <v>20</v>
      </c>
      <c r="S48" s="14"/>
      <c r="T48" s="18">
        <v>2015</v>
      </c>
      <c r="U48" s="14">
        <v>0</v>
      </c>
      <c r="V48" s="14">
        <v>0</v>
      </c>
      <c r="W48" s="16">
        <v>0</v>
      </c>
      <c r="Y48" s="14" t="s">
        <v>53</v>
      </c>
    </row>
    <row r="49" spans="1:25" s="13" customFormat="1" ht="15" x14ac:dyDescent="0.15">
      <c r="A49" s="14">
        <v>28</v>
      </c>
      <c r="B49" s="14" t="s">
        <v>50</v>
      </c>
      <c r="D49" s="14">
        <v>25201</v>
      </c>
      <c r="E49" s="14">
        <v>25200001</v>
      </c>
      <c r="F49" s="15" t="s">
        <v>70</v>
      </c>
      <c r="G49" s="16">
        <v>846411.26640000008</v>
      </c>
      <c r="H49" s="16">
        <v>846411.26640000008</v>
      </c>
      <c r="I49" s="16"/>
      <c r="J49" s="16"/>
      <c r="K49" s="14">
        <v>1</v>
      </c>
      <c r="L49" s="16">
        <v>846411.26640000008</v>
      </c>
      <c r="M49" s="14">
        <v>542</v>
      </c>
      <c r="N49" s="14" t="s">
        <v>18</v>
      </c>
      <c r="O49" s="14">
        <v>9</v>
      </c>
      <c r="P49" s="14">
        <v>30</v>
      </c>
      <c r="Q49" s="14">
        <v>50</v>
      </c>
      <c r="R49" s="14">
        <v>20</v>
      </c>
      <c r="S49" s="14"/>
      <c r="T49" s="18">
        <v>2015</v>
      </c>
      <c r="U49" s="14">
        <v>0</v>
      </c>
      <c r="V49" s="14">
        <v>0</v>
      </c>
      <c r="W49" s="16">
        <v>0</v>
      </c>
      <c r="Y49" s="14" t="s">
        <v>53</v>
      </c>
    </row>
    <row r="50" spans="1:25" s="13" customFormat="1" ht="15" x14ac:dyDescent="0.15">
      <c r="A50" s="14">
        <v>29</v>
      </c>
      <c r="B50" s="14" t="s">
        <v>50</v>
      </c>
      <c r="D50" s="14">
        <v>25301</v>
      </c>
      <c r="E50" s="14">
        <v>25300001</v>
      </c>
      <c r="F50" s="15" t="s">
        <v>71</v>
      </c>
      <c r="G50" s="16">
        <v>193067784.40703651</v>
      </c>
      <c r="H50" s="16">
        <v>193067784.40703651</v>
      </c>
      <c r="I50" s="16"/>
      <c r="J50" s="16"/>
      <c r="K50" s="14">
        <v>1</v>
      </c>
      <c r="L50" s="16">
        <v>193067784.40703651</v>
      </c>
      <c r="M50" s="14">
        <v>542</v>
      </c>
      <c r="N50" s="20" t="s">
        <v>13</v>
      </c>
      <c r="O50" s="14">
        <v>9</v>
      </c>
      <c r="P50" s="14">
        <v>25</v>
      </c>
      <c r="Q50" s="14">
        <v>50</v>
      </c>
      <c r="R50" s="14">
        <v>25</v>
      </c>
      <c r="S50" s="14"/>
      <c r="T50" s="18">
        <v>2015</v>
      </c>
      <c r="U50" s="14">
        <v>0</v>
      </c>
      <c r="V50" s="14">
        <v>0</v>
      </c>
      <c r="W50" s="16">
        <v>0</v>
      </c>
      <c r="Y50" s="14" t="s">
        <v>52</v>
      </c>
    </row>
    <row r="51" spans="1:25" s="13" customFormat="1" ht="15" x14ac:dyDescent="0.15">
      <c r="A51" s="14">
        <v>30</v>
      </c>
      <c r="B51" s="14" t="s">
        <v>50</v>
      </c>
      <c r="D51" s="14">
        <v>25401</v>
      </c>
      <c r="E51" s="14">
        <v>25400001</v>
      </c>
      <c r="F51" s="15" t="s">
        <v>66</v>
      </c>
      <c r="G51" s="21">
        <v>39945453.512491651</v>
      </c>
      <c r="H51" s="21">
        <v>39945453.512491651</v>
      </c>
      <c r="I51" s="16"/>
      <c r="J51" s="16"/>
      <c r="K51" s="14">
        <v>1</v>
      </c>
      <c r="L51" s="21">
        <v>39945453.512491651</v>
      </c>
      <c r="M51" s="14">
        <v>542</v>
      </c>
      <c r="N51" s="20" t="s">
        <v>13</v>
      </c>
      <c r="O51" s="14">
        <v>9</v>
      </c>
      <c r="P51" s="14">
        <v>30</v>
      </c>
      <c r="Q51" s="14">
        <v>50</v>
      </c>
      <c r="R51" s="14">
        <v>20</v>
      </c>
      <c r="S51" s="14"/>
      <c r="T51" s="18">
        <v>2015</v>
      </c>
      <c r="U51" s="14">
        <v>0</v>
      </c>
      <c r="V51" s="14">
        <v>0</v>
      </c>
      <c r="W51" s="16">
        <v>0</v>
      </c>
      <c r="Y51" s="14" t="s">
        <v>52</v>
      </c>
    </row>
    <row r="52" spans="1:25" s="13" customFormat="1" ht="15" x14ac:dyDescent="0.15">
      <c r="A52" s="14">
        <v>31</v>
      </c>
      <c r="B52" s="14" t="s">
        <v>50</v>
      </c>
      <c r="D52" s="14">
        <v>25501</v>
      </c>
      <c r="E52" s="14">
        <v>25500001</v>
      </c>
      <c r="F52" s="15" t="s">
        <v>67</v>
      </c>
      <c r="G52" s="16" t="s">
        <v>160</v>
      </c>
      <c r="H52" s="16">
        <v>13729679.911766665</v>
      </c>
      <c r="I52" s="16"/>
      <c r="J52" s="16"/>
      <c r="K52" s="14">
        <v>1</v>
      </c>
      <c r="L52" s="16">
        <v>13729679.911766665</v>
      </c>
      <c r="M52" s="14">
        <v>542</v>
      </c>
      <c r="N52" s="20" t="s">
        <v>13</v>
      </c>
      <c r="O52" s="14">
        <v>9</v>
      </c>
      <c r="P52" s="14">
        <v>80</v>
      </c>
      <c r="Q52" s="14">
        <v>20</v>
      </c>
      <c r="R52" s="14"/>
      <c r="S52" s="14"/>
      <c r="T52" s="18">
        <v>2015</v>
      </c>
      <c r="U52" s="14">
        <v>0</v>
      </c>
      <c r="V52" s="14">
        <v>0</v>
      </c>
      <c r="W52" s="16">
        <v>0</v>
      </c>
      <c r="Y52" s="14" t="s">
        <v>52</v>
      </c>
    </row>
    <row r="53" spans="1:25" s="13" customFormat="1" ht="15" x14ac:dyDescent="0.15">
      <c r="A53" s="14">
        <v>32</v>
      </c>
      <c r="B53" s="14" t="s">
        <v>50</v>
      </c>
      <c r="D53" s="14">
        <v>25901</v>
      </c>
      <c r="E53" s="14">
        <v>25900001</v>
      </c>
      <c r="F53" s="15" t="s">
        <v>69</v>
      </c>
      <c r="G53" s="16">
        <v>981178.34093333327</v>
      </c>
      <c r="H53" s="16">
        <v>981178.34093333327</v>
      </c>
      <c r="I53" s="16"/>
      <c r="J53" s="16"/>
      <c r="K53" s="14">
        <v>1</v>
      </c>
      <c r="L53" s="16">
        <v>981178.34093333327</v>
      </c>
      <c r="M53" s="14">
        <v>542</v>
      </c>
      <c r="N53" s="14" t="s">
        <v>13</v>
      </c>
      <c r="O53" s="14">
        <v>9</v>
      </c>
      <c r="P53" s="14">
        <v>20</v>
      </c>
      <c r="Q53" s="14">
        <v>50</v>
      </c>
      <c r="R53" s="14">
        <v>30</v>
      </c>
      <c r="S53" s="14"/>
      <c r="T53" s="18">
        <v>2015</v>
      </c>
      <c r="U53" s="14">
        <v>0</v>
      </c>
      <c r="V53" s="14">
        <v>0</v>
      </c>
      <c r="W53" s="16">
        <v>0</v>
      </c>
      <c r="Y53" s="14" t="s">
        <v>52</v>
      </c>
    </row>
    <row r="54" spans="1:25" s="13" customFormat="1" ht="15.6" x14ac:dyDescent="0.15">
      <c r="A54" s="14"/>
      <c r="B54" s="14"/>
      <c r="D54" s="14"/>
      <c r="E54" s="14"/>
      <c r="F54" s="15"/>
      <c r="G54" s="26">
        <f>SUM(G48:G53)</f>
        <v>250924297.05532813</v>
      </c>
      <c r="H54" s="16"/>
      <c r="I54" s="16"/>
      <c r="J54" s="19"/>
      <c r="K54" s="14"/>
      <c r="L54" s="16"/>
      <c r="M54" s="14"/>
      <c r="N54" s="14"/>
      <c r="O54" s="14"/>
      <c r="P54" s="14"/>
      <c r="Q54" s="14"/>
      <c r="R54" s="14"/>
      <c r="S54" s="14"/>
      <c r="T54" s="18"/>
      <c r="U54" s="14"/>
      <c r="V54" s="14"/>
      <c r="W54" s="16"/>
      <c r="Y54" s="14"/>
    </row>
    <row r="55" spans="1:25" s="15" customFormat="1" ht="30" x14ac:dyDescent="0.15">
      <c r="A55" s="14">
        <v>33</v>
      </c>
      <c r="B55" s="22" t="s">
        <v>50</v>
      </c>
      <c r="D55" s="22">
        <v>26103</v>
      </c>
      <c r="E55" s="22">
        <v>26100001</v>
      </c>
      <c r="F55" s="23" t="s">
        <v>105</v>
      </c>
      <c r="G55" s="24">
        <v>65856356.065870002</v>
      </c>
      <c r="H55" s="24">
        <v>65856356.065870002</v>
      </c>
      <c r="I55" s="24"/>
      <c r="J55" s="24"/>
      <c r="K55" s="22">
        <v>1</v>
      </c>
      <c r="L55" s="24">
        <v>65856356.065870002</v>
      </c>
      <c r="M55" s="22">
        <v>455</v>
      </c>
      <c r="N55" s="22" t="s">
        <v>18</v>
      </c>
      <c r="O55" s="22">
        <v>9</v>
      </c>
      <c r="P55" s="22">
        <v>30</v>
      </c>
      <c r="Q55" s="22">
        <v>50</v>
      </c>
      <c r="R55" s="22">
        <v>20</v>
      </c>
      <c r="S55" s="22"/>
      <c r="T55" s="25">
        <v>2015</v>
      </c>
      <c r="U55" s="22">
        <v>0</v>
      </c>
      <c r="V55" s="22">
        <v>0</v>
      </c>
      <c r="W55" s="24">
        <v>0</v>
      </c>
      <c r="Y55" s="22" t="s">
        <v>158</v>
      </c>
    </row>
    <row r="56" spans="1:25" s="13" customFormat="1" ht="15.6" x14ac:dyDescent="0.15">
      <c r="A56" s="14"/>
      <c r="B56" s="14"/>
      <c r="D56" s="14"/>
      <c r="E56" s="14"/>
      <c r="F56" s="15"/>
      <c r="G56" s="26">
        <f>SUM(G55:G55)</f>
        <v>65856356.065870002</v>
      </c>
      <c r="H56" s="16"/>
      <c r="I56" s="16"/>
      <c r="J56" s="16"/>
      <c r="K56" s="14"/>
      <c r="L56" s="17"/>
      <c r="M56" s="14"/>
      <c r="N56" s="14"/>
      <c r="O56" s="14"/>
      <c r="P56" s="14"/>
      <c r="Q56" s="14"/>
      <c r="R56" s="14"/>
      <c r="S56" s="14"/>
      <c r="T56" s="18"/>
      <c r="U56" s="14"/>
      <c r="V56" s="14"/>
      <c r="W56" s="16"/>
      <c r="Y56" s="14"/>
    </row>
    <row r="57" spans="1:25" s="13" customFormat="1" ht="15" x14ac:dyDescent="0.15">
      <c r="A57" s="14">
        <v>34</v>
      </c>
      <c r="B57" s="14" t="s">
        <v>50</v>
      </c>
      <c r="D57" s="14">
        <v>27101</v>
      </c>
      <c r="E57" s="14">
        <v>27100001</v>
      </c>
      <c r="F57" s="15" t="s">
        <v>72</v>
      </c>
      <c r="G57" s="16">
        <v>282673197.090352</v>
      </c>
      <c r="H57" s="16">
        <v>282673197.09035242</v>
      </c>
      <c r="I57" s="16"/>
      <c r="J57" s="16"/>
      <c r="K57" s="14">
        <v>1</v>
      </c>
      <c r="L57" s="16">
        <v>282673197.09035242</v>
      </c>
      <c r="M57" s="14">
        <v>542</v>
      </c>
      <c r="N57" s="14" t="s">
        <v>18</v>
      </c>
      <c r="O57" s="14">
        <v>9</v>
      </c>
      <c r="P57" s="14">
        <v>10</v>
      </c>
      <c r="Q57" s="14">
        <v>30</v>
      </c>
      <c r="R57" s="14">
        <v>30</v>
      </c>
      <c r="S57" s="14">
        <v>30</v>
      </c>
      <c r="T57" s="18">
        <v>2015</v>
      </c>
      <c r="U57" s="14">
        <v>0</v>
      </c>
      <c r="V57" s="14">
        <v>0</v>
      </c>
      <c r="W57" s="16">
        <v>0</v>
      </c>
      <c r="Y57" s="14" t="s">
        <v>52</v>
      </c>
    </row>
    <row r="58" spans="1:25" s="13" customFormat="1" ht="15" x14ac:dyDescent="0.15">
      <c r="A58" s="14">
        <v>35</v>
      </c>
      <c r="B58" s="14" t="s">
        <v>50</v>
      </c>
      <c r="D58" s="14">
        <v>27201</v>
      </c>
      <c r="E58" s="14">
        <v>27200001</v>
      </c>
      <c r="F58" s="15" t="s">
        <v>73</v>
      </c>
      <c r="G58" s="16">
        <v>17198084.463628571</v>
      </c>
      <c r="H58" s="16">
        <v>17198084.463628571</v>
      </c>
      <c r="I58" s="16"/>
      <c r="J58" s="16"/>
      <c r="K58" s="14">
        <v>1</v>
      </c>
      <c r="L58" s="16">
        <v>17198084.463628571</v>
      </c>
      <c r="M58" s="14">
        <v>542</v>
      </c>
      <c r="N58" s="14" t="s">
        <v>18</v>
      </c>
      <c r="O58" s="14">
        <v>9</v>
      </c>
      <c r="P58" s="14">
        <v>30</v>
      </c>
      <c r="Q58" s="14">
        <v>50</v>
      </c>
      <c r="R58" s="14">
        <v>20</v>
      </c>
      <c r="S58" s="14"/>
      <c r="T58" s="18">
        <v>2015</v>
      </c>
      <c r="U58" s="14">
        <v>0</v>
      </c>
      <c r="V58" s="14">
        <v>0</v>
      </c>
      <c r="W58" s="16">
        <v>0</v>
      </c>
      <c r="Y58" s="14" t="s">
        <v>52</v>
      </c>
    </row>
    <row r="59" spans="1:25" s="13" customFormat="1" ht="15" x14ac:dyDescent="0.15">
      <c r="A59" s="14">
        <v>36</v>
      </c>
      <c r="B59" s="14" t="s">
        <v>50</v>
      </c>
      <c r="D59" s="14">
        <v>27301</v>
      </c>
      <c r="E59" s="14">
        <v>27300001</v>
      </c>
      <c r="F59" s="15" t="s">
        <v>74</v>
      </c>
      <c r="G59" s="16">
        <v>37317918.007573329</v>
      </c>
      <c r="H59" s="16">
        <v>37317918.007573329</v>
      </c>
      <c r="I59" s="16"/>
      <c r="J59" s="16"/>
      <c r="K59" s="14">
        <v>1</v>
      </c>
      <c r="L59" s="16">
        <v>37317918.007573329</v>
      </c>
      <c r="M59" s="14">
        <v>542</v>
      </c>
      <c r="N59" s="14" t="s">
        <v>18</v>
      </c>
      <c r="O59" s="14">
        <v>9</v>
      </c>
      <c r="P59" s="14">
        <v>30</v>
      </c>
      <c r="Q59" s="14">
        <v>50</v>
      </c>
      <c r="R59" s="14">
        <v>20</v>
      </c>
      <c r="S59" s="14"/>
      <c r="T59" s="18">
        <v>2015</v>
      </c>
      <c r="U59" s="14">
        <v>0</v>
      </c>
      <c r="V59" s="14">
        <v>0</v>
      </c>
      <c r="W59" s="16">
        <v>0</v>
      </c>
      <c r="Y59" s="14" t="s">
        <v>158</v>
      </c>
    </row>
    <row r="60" spans="1:25" s="13" customFormat="1" ht="15" x14ac:dyDescent="0.15">
      <c r="A60" s="14">
        <v>37</v>
      </c>
      <c r="B60" s="14" t="s">
        <v>50</v>
      </c>
      <c r="D60" s="14">
        <v>27401</v>
      </c>
      <c r="E60" s="14">
        <v>27400001</v>
      </c>
      <c r="F60" s="15" t="s">
        <v>144</v>
      </c>
      <c r="G60" s="16">
        <v>1190931.4179999998</v>
      </c>
      <c r="H60" s="16">
        <v>1190931.4179999998</v>
      </c>
      <c r="I60" s="16"/>
      <c r="J60" s="16"/>
      <c r="K60" s="14">
        <v>1</v>
      </c>
      <c r="L60" s="16">
        <v>1190931.4179999998</v>
      </c>
      <c r="M60" s="14">
        <v>542</v>
      </c>
      <c r="N60" s="14" t="s">
        <v>18</v>
      </c>
      <c r="O60" s="14">
        <v>9</v>
      </c>
      <c r="P60" s="14">
        <v>90</v>
      </c>
      <c r="Q60" s="14">
        <v>10</v>
      </c>
      <c r="R60" s="14"/>
      <c r="S60" s="14"/>
      <c r="T60" s="18">
        <v>2015</v>
      </c>
      <c r="U60" s="14">
        <v>0</v>
      </c>
      <c r="V60" s="14">
        <v>0</v>
      </c>
      <c r="W60" s="16">
        <v>0</v>
      </c>
      <c r="Y60" s="14" t="s">
        <v>52</v>
      </c>
    </row>
    <row r="61" spans="1:25" s="13" customFormat="1" ht="30" x14ac:dyDescent="0.15">
      <c r="A61" s="14">
        <v>38</v>
      </c>
      <c r="B61" s="14" t="s">
        <v>50</v>
      </c>
      <c r="D61" s="14">
        <v>27501</v>
      </c>
      <c r="E61" s="14">
        <v>27500001</v>
      </c>
      <c r="F61" s="23" t="s">
        <v>106</v>
      </c>
      <c r="G61" s="16">
        <v>76878266.226666659</v>
      </c>
      <c r="H61" s="16">
        <v>76878266.226666659</v>
      </c>
      <c r="I61" s="16"/>
      <c r="J61" s="16"/>
      <c r="K61" s="14">
        <v>1</v>
      </c>
      <c r="L61" s="16">
        <v>76878266.226666659</v>
      </c>
      <c r="M61" s="14">
        <v>542</v>
      </c>
      <c r="N61" s="14" t="s">
        <v>18</v>
      </c>
      <c r="O61" s="14">
        <v>9</v>
      </c>
      <c r="P61" s="14">
        <v>10</v>
      </c>
      <c r="Q61" s="14">
        <v>30</v>
      </c>
      <c r="R61" s="14">
        <v>30</v>
      </c>
      <c r="S61" s="14">
        <v>30</v>
      </c>
      <c r="T61" s="18">
        <v>2015</v>
      </c>
      <c r="U61" s="14">
        <v>0</v>
      </c>
      <c r="V61" s="14">
        <v>0</v>
      </c>
      <c r="W61" s="16">
        <v>0</v>
      </c>
      <c r="Y61" s="14" t="s">
        <v>52</v>
      </c>
    </row>
    <row r="62" spans="1:25" s="13" customFormat="1" ht="15.6" x14ac:dyDescent="0.15">
      <c r="A62" s="14"/>
      <c r="B62" s="14"/>
      <c r="D62" s="14"/>
      <c r="E62" s="14"/>
      <c r="F62" s="15"/>
      <c r="G62" s="26">
        <f>SUM(G57:G61)</f>
        <v>415258397.20622051</v>
      </c>
      <c r="H62" s="16"/>
      <c r="I62" s="16"/>
      <c r="J62" s="16"/>
      <c r="K62" s="14"/>
      <c r="L62" s="17"/>
      <c r="M62" s="14"/>
      <c r="N62" s="14"/>
      <c r="O62" s="14"/>
      <c r="P62" s="14"/>
      <c r="Q62" s="14"/>
      <c r="R62" s="14"/>
      <c r="S62" s="14"/>
      <c r="T62" s="18"/>
      <c r="U62" s="14"/>
      <c r="V62" s="14"/>
      <c r="W62" s="16"/>
      <c r="Y62" s="14"/>
    </row>
    <row r="63" spans="1:25" s="13" customFormat="1" ht="15" x14ac:dyDescent="0.15">
      <c r="A63" s="14">
        <v>39</v>
      </c>
      <c r="B63" s="14" t="s">
        <v>50</v>
      </c>
      <c r="D63" s="14">
        <v>28101</v>
      </c>
      <c r="E63" s="14">
        <v>28100001</v>
      </c>
      <c r="F63" s="15" t="s">
        <v>145</v>
      </c>
      <c r="G63" s="16">
        <v>442742709.28855991</v>
      </c>
      <c r="H63" s="16">
        <v>442742709.28855991</v>
      </c>
      <c r="I63" s="16"/>
      <c r="J63" s="16"/>
      <c r="K63" s="14">
        <v>1</v>
      </c>
      <c r="L63" s="16">
        <v>442742709.28855991</v>
      </c>
      <c r="M63" s="14">
        <v>542</v>
      </c>
      <c r="N63" s="14" t="s">
        <v>13</v>
      </c>
      <c r="O63" s="14">
        <v>9</v>
      </c>
      <c r="P63" s="14">
        <v>10</v>
      </c>
      <c r="Q63" s="14">
        <v>30</v>
      </c>
      <c r="R63" s="14">
        <v>30</v>
      </c>
      <c r="S63" s="14">
        <v>30</v>
      </c>
      <c r="T63" s="18">
        <v>2015</v>
      </c>
      <c r="U63" s="14">
        <v>0</v>
      </c>
      <c r="V63" s="14">
        <v>0</v>
      </c>
      <c r="W63" s="16">
        <v>0</v>
      </c>
      <c r="Y63" s="14" t="s">
        <v>53</v>
      </c>
    </row>
    <row r="64" spans="1:25" s="13" customFormat="1" ht="15" x14ac:dyDescent="0.15">
      <c r="A64" s="14">
        <v>40</v>
      </c>
      <c r="B64" s="14" t="s">
        <v>50</v>
      </c>
      <c r="D64" s="14">
        <v>28201</v>
      </c>
      <c r="E64" s="14">
        <v>28200001</v>
      </c>
      <c r="F64" s="15" t="s">
        <v>75</v>
      </c>
      <c r="G64" s="16">
        <v>209446230.07307997</v>
      </c>
      <c r="H64" s="16">
        <v>209446230.07307997</v>
      </c>
      <c r="I64" s="16"/>
      <c r="J64" s="16"/>
      <c r="K64" s="14">
        <v>1</v>
      </c>
      <c r="L64" s="16">
        <v>209446230.07307997</v>
      </c>
      <c r="M64" s="14">
        <v>542</v>
      </c>
      <c r="N64" s="14" t="s">
        <v>13</v>
      </c>
      <c r="O64" s="14">
        <v>9</v>
      </c>
      <c r="P64" s="14">
        <v>10</v>
      </c>
      <c r="Q64" s="14">
        <v>30</v>
      </c>
      <c r="R64" s="14">
        <v>30</v>
      </c>
      <c r="S64" s="14">
        <v>30</v>
      </c>
      <c r="T64" s="18">
        <v>2015</v>
      </c>
      <c r="U64" s="14">
        <v>0</v>
      </c>
      <c r="V64" s="14">
        <v>0</v>
      </c>
      <c r="W64" s="16">
        <v>0</v>
      </c>
      <c r="Y64" s="14" t="s">
        <v>53</v>
      </c>
    </row>
    <row r="65" spans="1:25" s="13" customFormat="1" ht="30" x14ac:dyDescent="0.15">
      <c r="A65" s="14">
        <v>41</v>
      </c>
      <c r="B65" s="14" t="s">
        <v>50</v>
      </c>
      <c r="D65" s="14">
        <v>28301</v>
      </c>
      <c r="E65" s="14">
        <v>28300001</v>
      </c>
      <c r="F65" s="15" t="s">
        <v>76</v>
      </c>
      <c r="G65" s="16">
        <v>130675436.0025</v>
      </c>
      <c r="H65" s="16">
        <v>130675436.0025</v>
      </c>
      <c r="I65" s="16"/>
      <c r="J65" s="16"/>
      <c r="K65" s="14">
        <v>1</v>
      </c>
      <c r="L65" s="16">
        <v>130675436.0025</v>
      </c>
      <c r="M65" s="14">
        <v>542</v>
      </c>
      <c r="N65" s="14" t="s">
        <v>13</v>
      </c>
      <c r="O65" s="14">
        <v>9</v>
      </c>
      <c r="P65" s="14">
        <v>10</v>
      </c>
      <c r="Q65" s="14">
        <v>30</v>
      </c>
      <c r="R65" s="14">
        <v>30</v>
      </c>
      <c r="S65" s="14">
        <v>30</v>
      </c>
      <c r="T65" s="18">
        <v>2015</v>
      </c>
      <c r="U65" s="14">
        <v>0</v>
      </c>
      <c r="V65" s="14">
        <v>0</v>
      </c>
      <c r="W65" s="16">
        <v>0</v>
      </c>
      <c r="Y65" s="14" t="s">
        <v>52</v>
      </c>
    </row>
    <row r="66" spans="1:25" s="13" customFormat="1" ht="15.6" x14ac:dyDescent="0.15">
      <c r="A66" s="14"/>
      <c r="B66" s="14"/>
      <c r="D66" s="14"/>
      <c r="E66" s="14"/>
      <c r="F66" s="15"/>
      <c r="G66" s="26">
        <f>SUM(G63:G65)</f>
        <v>782864375.3641398</v>
      </c>
      <c r="H66" s="16"/>
      <c r="I66" s="16"/>
      <c r="J66" s="19"/>
      <c r="K66" s="14"/>
      <c r="L66" s="17"/>
      <c r="M66" s="14"/>
      <c r="N66" s="14"/>
      <c r="O66" s="14"/>
      <c r="P66" s="14"/>
      <c r="Q66" s="14"/>
      <c r="R66" s="14"/>
      <c r="S66" s="14"/>
      <c r="T66" s="18"/>
      <c r="U66" s="14"/>
      <c r="V66" s="14"/>
      <c r="W66" s="16"/>
      <c r="Y66" s="14"/>
    </row>
    <row r="67" spans="1:25" s="13" customFormat="1" ht="15" x14ac:dyDescent="0.15">
      <c r="A67" s="14">
        <v>42</v>
      </c>
      <c r="B67" s="14" t="s">
        <v>50</v>
      </c>
      <c r="D67" s="14">
        <v>29101</v>
      </c>
      <c r="E67" s="14">
        <v>29100001</v>
      </c>
      <c r="F67" s="15" t="s">
        <v>77</v>
      </c>
      <c r="G67" s="16">
        <v>5594681.6677684998</v>
      </c>
      <c r="H67" s="16">
        <v>5594681.6677684998</v>
      </c>
      <c r="I67" s="16"/>
      <c r="J67" s="16"/>
      <c r="K67" s="14">
        <v>1</v>
      </c>
      <c r="L67" s="16">
        <v>5594681.6677684998</v>
      </c>
      <c r="M67" s="14">
        <v>542</v>
      </c>
      <c r="N67" s="14" t="s">
        <v>18</v>
      </c>
      <c r="O67" s="14">
        <v>9</v>
      </c>
      <c r="P67" s="14">
        <v>30</v>
      </c>
      <c r="Q67" s="14">
        <v>50</v>
      </c>
      <c r="R67" s="14">
        <v>20</v>
      </c>
      <c r="S67" s="14"/>
      <c r="T67" s="18">
        <v>2015</v>
      </c>
      <c r="U67" s="14">
        <v>0</v>
      </c>
      <c r="V67" s="14">
        <v>0</v>
      </c>
      <c r="W67" s="16">
        <v>0</v>
      </c>
      <c r="Y67" s="14" t="s">
        <v>53</v>
      </c>
    </row>
    <row r="68" spans="1:25" s="13" customFormat="1" ht="15" x14ac:dyDescent="0.15">
      <c r="A68" s="14">
        <v>43</v>
      </c>
      <c r="B68" s="14" t="s">
        <v>50</v>
      </c>
      <c r="D68" s="14">
        <v>29201</v>
      </c>
      <c r="E68" s="14">
        <v>29200001</v>
      </c>
      <c r="F68" s="15" t="s">
        <v>78</v>
      </c>
      <c r="G68" s="16">
        <v>17437538.939598277</v>
      </c>
      <c r="H68" s="16">
        <v>17437538.939598277</v>
      </c>
      <c r="I68" s="16"/>
      <c r="J68" s="16"/>
      <c r="K68" s="14">
        <v>1</v>
      </c>
      <c r="L68" s="16">
        <v>17437538.939598277</v>
      </c>
      <c r="M68" s="14">
        <v>542</v>
      </c>
      <c r="N68" s="14" t="s">
        <v>18</v>
      </c>
      <c r="O68" s="14">
        <v>9</v>
      </c>
      <c r="P68" s="14">
        <v>30</v>
      </c>
      <c r="Q68" s="14">
        <v>50</v>
      </c>
      <c r="R68" s="14">
        <v>20</v>
      </c>
      <c r="S68" s="14"/>
      <c r="T68" s="18">
        <v>2015</v>
      </c>
      <c r="U68" s="14">
        <v>0</v>
      </c>
      <c r="V68" s="14">
        <v>0</v>
      </c>
      <c r="W68" s="16">
        <v>0</v>
      </c>
      <c r="Y68" s="14" t="s">
        <v>53</v>
      </c>
    </row>
    <row r="69" spans="1:25" s="13" customFormat="1" ht="15" x14ac:dyDescent="0.15">
      <c r="A69" s="14">
        <v>44</v>
      </c>
      <c r="B69" s="14" t="s">
        <v>50</v>
      </c>
      <c r="D69" s="14">
        <v>29301</v>
      </c>
      <c r="E69" s="14">
        <v>29300001</v>
      </c>
      <c r="F69" s="15" t="s">
        <v>79</v>
      </c>
      <c r="G69" s="16">
        <v>704694.93574999995</v>
      </c>
      <c r="H69" s="16">
        <v>704694.93574999995</v>
      </c>
      <c r="I69" s="16"/>
      <c r="J69" s="16"/>
      <c r="K69" s="14">
        <v>1</v>
      </c>
      <c r="L69" s="16">
        <v>704694.93574999995</v>
      </c>
      <c r="M69" s="14">
        <v>542</v>
      </c>
      <c r="N69" s="14" t="s">
        <v>18</v>
      </c>
      <c r="O69" s="14">
        <v>9</v>
      </c>
      <c r="P69" s="14">
        <v>30</v>
      </c>
      <c r="Q69" s="14">
        <v>50</v>
      </c>
      <c r="R69" s="14">
        <v>20</v>
      </c>
      <c r="S69" s="14"/>
      <c r="T69" s="18">
        <v>2015</v>
      </c>
      <c r="U69" s="14">
        <v>0</v>
      </c>
      <c r="V69" s="14">
        <v>0</v>
      </c>
      <c r="W69" s="16">
        <v>0</v>
      </c>
      <c r="Y69" s="14" t="s">
        <v>52</v>
      </c>
    </row>
    <row r="70" spans="1:25" s="13" customFormat="1" ht="15" x14ac:dyDescent="0.15">
      <c r="A70" s="14">
        <v>45</v>
      </c>
      <c r="B70" s="14" t="s">
        <v>50</v>
      </c>
      <c r="D70" s="14">
        <v>29401</v>
      </c>
      <c r="E70" s="14">
        <v>29400001</v>
      </c>
      <c r="F70" s="15" t="s">
        <v>80</v>
      </c>
      <c r="G70" s="16">
        <v>567514.69999999995</v>
      </c>
      <c r="H70" s="16">
        <v>567514.69999999995</v>
      </c>
      <c r="I70" s="16"/>
      <c r="J70" s="16"/>
      <c r="K70" s="14">
        <v>1</v>
      </c>
      <c r="L70" s="16">
        <v>567514.69999999995</v>
      </c>
      <c r="M70" s="14">
        <v>542</v>
      </c>
      <c r="N70" s="14" t="s">
        <v>13</v>
      </c>
      <c r="O70" s="14">
        <v>9</v>
      </c>
      <c r="P70" s="14">
        <v>30</v>
      </c>
      <c r="Q70" s="14">
        <v>50</v>
      </c>
      <c r="R70" s="14">
        <v>20</v>
      </c>
      <c r="S70" s="14"/>
      <c r="T70" s="18">
        <v>2015</v>
      </c>
      <c r="U70" s="14">
        <v>0</v>
      </c>
      <c r="V70" s="14">
        <v>0</v>
      </c>
      <c r="W70" s="16">
        <v>0</v>
      </c>
      <c r="Y70" s="14" t="s">
        <v>53</v>
      </c>
    </row>
    <row r="71" spans="1:25" s="13" customFormat="1" ht="30.6" customHeight="1" x14ac:dyDescent="0.15">
      <c r="A71" s="14">
        <v>46</v>
      </c>
      <c r="B71" s="14" t="s">
        <v>50</v>
      </c>
      <c r="D71" s="14">
        <v>29501</v>
      </c>
      <c r="E71" s="14">
        <v>29500001</v>
      </c>
      <c r="F71" s="15" t="s">
        <v>81</v>
      </c>
      <c r="G71" s="16">
        <v>55806</v>
      </c>
      <c r="H71" s="16">
        <v>55806</v>
      </c>
      <c r="I71" s="16"/>
      <c r="J71" s="16"/>
      <c r="K71" s="14">
        <v>1</v>
      </c>
      <c r="L71" s="16">
        <v>55806</v>
      </c>
      <c r="M71" s="14">
        <v>542</v>
      </c>
      <c r="N71" s="14" t="s">
        <v>13</v>
      </c>
      <c r="O71" s="14">
        <v>9</v>
      </c>
      <c r="P71" s="14">
        <v>80</v>
      </c>
      <c r="Q71" s="14">
        <v>20</v>
      </c>
      <c r="R71" s="14"/>
      <c r="S71" s="14"/>
      <c r="T71" s="18">
        <v>2015</v>
      </c>
      <c r="U71" s="14">
        <v>0</v>
      </c>
      <c r="V71" s="14">
        <v>0</v>
      </c>
      <c r="W71" s="16">
        <v>0</v>
      </c>
      <c r="Y71" s="14" t="s">
        <v>53</v>
      </c>
    </row>
    <row r="72" spans="1:25" s="13" customFormat="1" ht="15" x14ac:dyDescent="0.15">
      <c r="A72" s="14">
        <v>47</v>
      </c>
      <c r="B72" s="14" t="s">
        <v>50</v>
      </c>
      <c r="D72" s="14">
        <v>29601</v>
      </c>
      <c r="E72" s="14">
        <v>29600001</v>
      </c>
      <c r="F72" s="15" t="s">
        <v>82</v>
      </c>
      <c r="G72" s="16">
        <v>25105672.4454</v>
      </c>
      <c r="H72" s="16">
        <v>25105672.4454</v>
      </c>
      <c r="I72" s="16"/>
      <c r="J72" s="16"/>
      <c r="K72" s="14">
        <v>1</v>
      </c>
      <c r="L72" s="16">
        <v>25105672.4454</v>
      </c>
      <c r="M72" s="14">
        <v>542</v>
      </c>
      <c r="N72" s="20" t="s">
        <v>18</v>
      </c>
      <c r="O72" s="14">
        <v>9</v>
      </c>
      <c r="P72" s="14">
        <v>10</v>
      </c>
      <c r="Q72" s="14">
        <v>30</v>
      </c>
      <c r="R72" s="14">
        <v>30</v>
      </c>
      <c r="S72" s="14">
        <v>30</v>
      </c>
      <c r="T72" s="18">
        <v>2015</v>
      </c>
      <c r="U72" s="14">
        <v>0</v>
      </c>
      <c r="V72" s="14">
        <v>0</v>
      </c>
      <c r="W72" s="16">
        <v>0</v>
      </c>
      <c r="Y72" s="14" t="s">
        <v>53</v>
      </c>
    </row>
    <row r="73" spans="1:25" s="13" customFormat="1" ht="15" x14ac:dyDescent="0.15">
      <c r="A73" s="14">
        <v>48</v>
      </c>
      <c r="B73" s="14" t="s">
        <v>50</v>
      </c>
      <c r="D73" s="14">
        <v>29801</v>
      </c>
      <c r="E73" s="14">
        <v>29800001</v>
      </c>
      <c r="F73" s="23" t="s">
        <v>83</v>
      </c>
      <c r="G73" s="16">
        <v>1477123.4789999998</v>
      </c>
      <c r="H73" s="16">
        <v>1477123.4789999998</v>
      </c>
      <c r="I73" s="16"/>
      <c r="J73" s="16"/>
      <c r="K73" s="14">
        <v>1</v>
      </c>
      <c r="L73" s="16">
        <v>1477123.4789999998</v>
      </c>
      <c r="M73" s="14">
        <v>542</v>
      </c>
      <c r="N73" s="14" t="s">
        <v>18</v>
      </c>
      <c r="O73" s="14">
        <v>9</v>
      </c>
      <c r="P73" s="14">
        <v>80</v>
      </c>
      <c r="Q73" s="14">
        <v>20</v>
      </c>
      <c r="R73" s="14"/>
      <c r="S73" s="14"/>
      <c r="T73" s="18">
        <v>2015</v>
      </c>
      <c r="U73" s="14">
        <v>0</v>
      </c>
      <c r="V73" s="14">
        <v>0</v>
      </c>
      <c r="W73" s="16">
        <v>0</v>
      </c>
      <c r="Y73" s="14" t="s">
        <v>53</v>
      </c>
    </row>
    <row r="74" spans="1:25" s="13" customFormat="1" ht="30" x14ac:dyDescent="0.15">
      <c r="A74" s="14">
        <v>49</v>
      </c>
      <c r="B74" s="14" t="s">
        <v>50</v>
      </c>
      <c r="D74" s="14">
        <v>29901</v>
      </c>
      <c r="E74" s="14">
        <v>29900001</v>
      </c>
      <c r="F74" s="15" t="s">
        <v>84</v>
      </c>
      <c r="G74" s="16">
        <v>450976.4</v>
      </c>
      <c r="H74" s="16">
        <v>450976.4</v>
      </c>
      <c r="I74" s="16"/>
      <c r="J74" s="16"/>
      <c r="K74" s="14">
        <v>1</v>
      </c>
      <c r="L74" s="16">
        <v>450976.4</v>
      </c>
      <c r="M74" s="14">
        <v>542</v>
      </c>
      <c r="N74" s="14" t="s">
        <v>18</v>
      </c>
      <c r="O74" s="14">
        <v>9</v>
      </c>
      <c r="P74" s="14">
        <v>80</v>
      </c>
      <c r="Q74" s="14">
        <v>20</v>
      </c>
      <c r="R74" s="14"/>
      <c r="S74" s="14"/>
      <c r="T74" s="18">
        <v>2015</v>
      </c>
      <c r="U74" s="14">
        <v>0</v>
      </c>
      <c r="V74" s="14">
        <v>0</v>
      </c>
      <c r="W74" s="16">
        <v>0</v>
      </c>
      <c r="Y74" s="14" t="s">
        <v>53</v>
      </c>
    </row>
    <row r="75" spans="1:25" s="13" customFormat="1" ht="15.6" x14ac:dyDescent="0.15">
      <c r="A75" s="14"/>
      <c r="B75" s="14"/>
      <c r="D75" s="14"/>
      <c r="E75" s="14"/>
      <c r="F75" s="15"/>
      <c r="G75" s="26">
        <f>SUM(G67:G74)</f>
        <v>51394008.567516781</v>
      </c>
      <c r="H75" s="16"/>
      <c r="I75" s="16"/>
      <c r="J75" s="19"/>
      <c r="K75" s="14"/>
      <c r="L75" s="17"/>
      <c r="M75" s="14"/>
      <c r="N75" s="14"/>
      <c r="O75" s="14"/>
      <c r="P75" s="14"/>
      <c r="Q75" s="14"/>
      <c r="R75" s="14"/>
      <c r="S75" s="14"/>
      <c r="T75" s="18"/>
      <c r="U75" s="14"/>
      <c r="V75" s="14"/>
      <c r="W75" s="16"/>
      <c r="Y75" s="14"/>
    </row>
    <row r="76" spans="1:25" s="13" customFormat="1" ht="15" x14ac:dyDescent="0.15">
      <c r="A76" s="14">
        <v>50</v>
      </c>
      <c r="B76" s="14" t="s">
        <v>50</v>
      </c>
      <c r="D76" s="14">
        <v>31101</v>
      </c>
      <c r="E76" s="14">
        <v>31100001</v>
      </c>
      <c r="F76" s="15" t="s">
        <v>85</v>
      </c>
      <c r="G76" s="16">
        <v>62296546.449000001</v>
      </c>
      <c r="H76" s="16">
        <v>62296546.449000001</v>
      </c>
      <c r="I76" s="16"/>
      <c r="J76" s="16"/>
      <c r="K76" s="14">
        <v>1</v>
      </c>
      <c r="L76" s="16">
        <v>62296546.449000001</v>
      </c>
      <c r="M76" s="14">
        <v>97</v>
      </c>
      <c r="N76" s="14" t="s">
        <v>18</v>
      </c>
      <c r="O76" s="14">
        <v>9</v>
      </c>
      <c r="P76" s="14">
        <v>80</v>
      </c>
      <c r="Q76" s="14">
        <v>20</v>
      </c>
      <c r="R76" s="14"/>
      <c r="S76" s="14"/>
      <c r="T76" s="18">
        <v>2015</v>
      </c>
      <c r="U76" s="14">
        <v>0</v>
      </c>
      <c r="V76" s="14">
        <v>0</v>
      </c>
      <c r="W76" s="16">
        <v>0</v>
      </c>
      <c r="Y76" s="14" t="s">
        <v>53</v>
      </c>
    </row>
    <row r="77" spans="1:25" s="13" customFormat="1" ht="15" x14ac:dyDescent="0.15">
      <c r="A77" s="14">
        <v>51</v>
      </c>
      <c r="B77" s="14" t="s">
        <v>50</v>
      </c>
      <c r="D77" s="14">
        <v>31301</v>
      </c>
      <c r="E77" s="14">
        <v>31300001</v>
      </c>
      <c r="F77" s="15" t="s">
        <v>86</v>
      </c>
      <c r="G77" s="16">
        <v>6922150</v>
      </c>
      <c r="H77" s="16">
        <v>6922150</v>
      </c>
      <c r="I77" s="16"/>
      <c r="J77" s="16"/>
      <c r="K77" s="14">
        <v>1</v>
      </c>
      <c r="L77" s="16">
        <v>6922150</v>
      </c>
      <c r="M77" s="14">
        <v>97</v>
      </c>
      <c r="N77" s="14" t="s">
        <v>18</v>
      </c>
      <c r="O77" s="14">
        <v>9</v>
      </c>
      <c r="P77" s="14">
        <v>100</v>
      </c>
      <c r="Q77" s="14"/>
      <c r="R77" s="14"/>
      <c r="S77" s="14"/>
      <c r="T77" s="18">
        <v>2015</v>
      </c>
      <c r="U77" s="14">
        <v>0</v>
      </c>
      <c r="V77" s="14">
        <v>0</v>
      </c>
      <c r="W77" s="16">
        <v>0</v>
      </c>
      <c r="Y77" s="14" t="s">
        <v>53</v>
      </c>
    </row>
    <row r="78" spans="1:25" s="13" customFormat="1" ht="15" x14ac:dyDescent="0.15">
      <c r="A78" s="14">
        <v>52</v>
      </c>
      <c r="B78" s="14" t="s">
        <v>50</v>
      </c>
      <c r="D78" s="14">
        <v>31401</v>
      </c>
      <c r="E78" s="14">
        <v>31400001</v>
      </c>
      <c r="F78" s="15" t="s">
        <v>87</v>
      </c>
      <c r="G78" s="16">
        <v>9220540</v>
      </c>
      <c r="H78" s="16">
        <v>9220540</v>
      </c>
      <c r="I78" s="16"/>
      <c r="J78" s="16"/>
      <c r="K78" s="14">
        <v>1</v>
      </c>
      <c r="L78" s="16">
        <v>9220540</v>
      </c>
      <c r="M78" s="14">
        <v>97</v>
      </c>
      <c r="N78" s="14" t="s">
        <v>18</v>
      </c>
      <c r="O78" s="14">
        <v>9</v>
      </c>
      <c r="P78" s="14">
        <v>30</v>
      </c>
      <c r="Q78" s="14">
        <v>50</v>
      </c>
      <c r="R78" s="14">
        <v>20</v>
      </c>
      <c r="S78" s="14"/>
      <c r="T78" s="18">
        <v>2015</v>
      </c>
      <c r="U78" s="14">
        <v>0</v>
      </c>
      <c r="V78" s="14">
        <v>0</v>
      </c>
      <c r="W78" s="16">
        <v>0</v>
      </c>
      <c r="Y78" s="14" t="s">
        <v>53</v>
      </c>
    </row>
    <row r="79" spans="1:25" s="13" customFormat="1" ht="15" x14ac:dyDescent="0.15">
      <c r="A79" s="14">
        <v>53</v>
      </c>
      <c r="B79" s="14" t="s">
        <v>50</v>
      </c>
      <c r="D79" s="14">
        <v>31501</v>
      </c>
      <c r="E79" s="14">
        <v>31500001</v>
      </c>
      <c r="F79" s="23" t="s">
        <v>88</v>
      </c>
      <c r="G79" s="16">
        <v>31500</v>
      </c>
      <c r="H79" s="16">
        <v>31500</v>
      </c>
      <c r="I79" s="16"/>
      <c r="J79" s="16"/>
      <c r="K79" s="14">
        <v>1</v>
      </c>
      <c r="L79" s="16">
        <v>31500</v>
      </c>
      <c r="M79" s="14">
        <v>97</v>
      </c>
      <c r="N79" s="14" t="s">
        <v>18</v>
      </c>
      <c r="O79" s="14">
        <v>9</v>
      </c>
      <c r="P79" s="14">
        <v>80</v>
      </c>
      <c r="Q79" s="14">
        <v>20</v>
      </c>
      <c r="R79" s="14"/>
      <c r="S79" s="14"/>
      <c r="T79" s="18">
        <v>2015</v>
      </c>
      <c r="U79" s="14">
        <v>0</v>
      </c>
      <c r="V79" s="14">
        <v>0</v>
      </c>
      <c r="W79" s="16">
        <v>0</v>
      </c>
      <c r="Y79" s="14" t="s">
        <v>53</v>
      </c>
    </row>
    <row r="80" spans="1:25" s="13" customFormat="1" ht="15" x14ac:dyDescent="0.15">
      <c r="A80" s="14">
        <v>54</v>
      </c>
      <c r="B80" s="14" t="s">
        <v>50</v>
      </c>
      <c r="D80" s="14">
        <v>31601</v>
      </c>
      <c r="E80" s="14">
        <v>31600005</v>
      </c>
      <c r="F80" s="23" t="s">
        <v>89</v>
      </c>
      <c r="G80" s="16">
        <v>2000</v>
      </c>
      <c r="H80" s="16">
        <v>2000</v>
      </c>
      <c r="I80" s="16"/>
      <c r="J80" s="16"/>
      <c r="K80" s="14">
        <v>1</v>
      </c>
      <c r="L80" s="16">
        <v>2000</v>
      </c>
      <c r="M80" s="14">
        <v>97</v>
      </c>
      <c r="N80" s="14" t="s">
        <v>18</v>
      </c>
      <c r="O80" s="14">
        <v>9</v>
      </c>
      <c r="P80" s="14">
        <v>80</v>
      </c>
      <c r="Q80" s="14">
        <v>20</v>
      </c>
      <c r="R80" s="14"/>
      <c r="S80" s="14"/>
      <c r="T80" s="18">
        <v>2015</v>
      </c>
      <c r="U80" s="14">
        <v>0</v>
      </c>
      <c r="V80" s="14">
        <v>0</v>
      </c>
      <c r="W80" s="16">
        <v>0</v>
      </c>
      <c r="Y80" s="14" t="s">
        <v>53</v>
      </c>
    </row>
    <row r="81" spans="1:25" s="13" customFormat="1" ht="15" x14ac:dyDescent="0.15">
      <c r="A81" s="14">
        <v>55</v>
      </c>
      <c r="B81" s="14" t="s">
        <v>50</v>
      </c>
      <c r="D81" s="14">
        <v>31701</v>
      </c>
      <c r="E81" s="14">
        <v>31700002</v>
      </c>
      <c r="F81" s="15" t="s">
        <v>90</v>
      </c>
      <c r="G81" s="16">
        <v>42482555</v>
      </c>
      <c r="H81" s="16">
        <v>42482555</v>
      </c>
      <c r="I81" s="16"/>
      <c r="J81" s="16"/>
      <c r="K81" s="14">
        <v>1</v>
      </c>
      <c r="L81" s="16">
        <v>42482555</v>
      </c>
      <c r="M81" s="14">
        <v>97</v>
      </c>
      <c r="N81" s="14" t="s">
        <v>18</v>
      </c>
      <c r="O81" s="14">
        <v>9</v>
      </c>
      <c r="P81" s="14">
        <v>50</v>
      </c>
      <c r="Q81" s="14">
        <v>50</v>
      </c>
      <c r="R81" s="14"/>
      <c r="S81" s="14"/>
      <c r="T81" s="18">
        <v>2015</v>
      </c>
      <c r="U81" s="14">
        <v>0</v>
      </c>
      <c r="V81" s="14">
        <v>0</v>
      </c>
      <c r="W81" s="16">
        <v>0</v>
      </c>
      <c r="Y81" s="14" t="s">
        <v>53</v>
      </c>
    </row>
    <row r="82" spans="1:25" s="13" customFormat="1" ht="15" x14ac:dyDescent="0.15">
      <c r="A82" s="14">
        <v>56</v>
      </c>
      <c r="B82" s="14" t="s">
        <v>50</v>
      </c>
      <c r="D82" s="14">
        <v>31801</v>
      </c>
      <c r="E82" s="14">
        <v>31800001</v>
      </c>
      <c r="F82" s="23" t="s">
        <v>92</v>
      </c>
      <c r="G82" s="16">
        <v>1843297.1985000002</v>
      </c>
      <c r="H82" s="16">
        <v>1843297.1985000002</v>
      </c>
      <c r="I82" s="16"/>
      <c r="J82" s="16"/>
      <c r="K82" s="14">
        <v>1</v>
      </c>
      <c r="L82" s="16">
        <v>1843297.1985000002</v>
      </c>
      <c r="M82" s="14">
        <v>97</v>
      </c>
      <c r="N82" s="14" t="s">
        <v>18</v>
      </c>
      <c r="O82" s="14">
        <v>9</v>
      </c>
      <c r="P82" s="14">
        <v>80</v>
      </c>
      <c r="Q82" s="14">
        <v>20</v>
      </c>
      <c r="R82" s="14"/>
      <c r="S82" s="14"/>
      <c r="T82" s="18">
        <v>2015</v>
      </c>
      <c r="U82" s="14">
        <v>0</v>
      </c>
      <c r="V82" s="14">
        <v>0</v>
      </c>
      <c r="W82" s="16">
        <v>0</v>
      </c>
      <c r="Y82" s="14" t="s">
        <v>53</v>
      </c>
    </row>
    <row r="83" spans="1:25" s="13" customFormat="1" ht="15" x14ac:dyDescent="0.15">
      <c r="A83" s="14">
        <v>57</v>
      </c>
      <c r="B83" s="14" t="s">
        <v>50</v>
      </c>
      <c r="D83" s="14">
        <v>31802</v>
      </c>
      <c r="E83" s="14">
        <v>31800002</v>
      </c>
      <c r="F83" s="23" t="s">
        <v>93</v>
      </c>
      <c r="G83" s="16">
        <v>1560000</v>
      </c>
      <c r="H83" s="16">
        <v>1560000</v>
      </c>
      <c r="I83" s="16"/>
      <c r="J83" s="16"/>
      <c r="K83" s="14">
        <v>1</v>
      </c>
      <c r="L83" s="16">
        <v>1560000</v>
      </c>
      <c r="M83" s="14">
        <v>97</v>
      </c>
      <c r="N83" s="14" t="s">
        <v>18</v>
      </c>
      <c r="O83" s="14">
        <v>9</v>
      </c>
      <c r="P83" s="14">
        <v>80</v>
      </c>
      <c r="Q83" s="14">
        <v>20</v>
      </c>
      <c r="R83" s="14"/>
      <c r="S83" s="14"/>
      <c r="T83" s="18">
        <v>2015</v>
      </c>
      <c r="U83" s="14">
        <v>0</v>
      </c>
      <c r="V83" s="14">
        <v>0</v>
      </c>
      <c r="W83" s="16">
        <v>0</v>
      </c>
      <c r="Y83" s="14" t="s">
        <v>53</v>
      </c>
    </row>
    <row r="84" spans="1:25" s="13" customFormat="1" ht="15" x14ac:dyDescent="0.15">
      <c r="A84" s="14">
        <v>58</v>
      </c>
      <c r="B84" s="14" t="s">
        <v>50</v>
      </c>
      <c r="D84" s="14">
        <v>31902</v>
      </c>
      <c r="E84" s="14">
        <v>31900002</v>
      </c>
      <c r="F84" s="23" t="s">
        <v>91</v>
      </c>
      <c r="G84" s="16">
        <v>1021100.8909999999</v>
      </c>
      <c r="H84" s="16">
        <v>1021100.8909999999</v>
      </c>
      <c r="I84" s="16"/>
      <c r="J84" s="16"/>
      <c r="K84" s="14">
        <v>1</v>
      </c>
      <c r="L84" s="16">
        <v>1021100.8909999999</v>
      </c>
      <c r="M84" s="14">
        <v>97</v>
      </c>
      <c r="N84" s="14" t="s">
        <v>18</v>
      </c>
      <c r="O84" s="14">
        <v>9</v>
      </c>
      <c r="P84" s="14">
        <v>30</v>
      </c>
      <c r="Q84" s="14">
        <v>50</v>
      </c>
      <c r="R84" s="14">
        <v>20</v>
      </c>
      <c r="S84" s="14"/>
      <c r="T84" s="18">
        <v>2015</v>
      </c>
      <c r="U84" s="14">
        <v>0</v>
      </c>
      <c r="V84" s="14">
        <v>0</v>
      </c>
      <c r="W84" s="16">
        <v>0</v>
      </c>
      <c r="Y84" s="14" t="s">
        <v>53</v>
      </c>
    </row>
    <row r="85" spans="1:25" s="13" customFormat="1" ht="15.6" x14ac:dyDescent="0.15">
      <c r="A85" s="14"/>
      <c r="B85" s="14"/>
      <c r="D85" s="14"/>
      <c r="E85" s="14"/>
      <c r="F85" s="15"/>
      <c r="G85" s="26">
        <f>SUM(G76:G84)</f>
        <v>125379689.53850001</v>
      </c>
      <c r="H85" s="16"/>
      <c r="I85" s="16"/>
      <c r="J85" s="16"/>
      <c r="K85" s="14"/>
      <c r="L85" s="17"/>
      <c r="M85" s="14"/>
      <c r="N85" s="14"/>
      <c r="O85" s="14"/>
      <c r="P85" s="14"/>
      <c r="Q85" s="14"/>
      <c r="R85" s="14"/>
      <c r="S85" s="14"/>
      <c r="T85" s="18"/>
      <c r="U85" s="14"/>
      <c r="V85" s="14"/>
      <c r="W85" s="16"/>
      <c r="Y85" s="14"/>
    </row>
    <row r="86" spans="1:25" s="13" customFormat="1" ht="15" x14ac:dyDescent="0.15">
      <c r="A86" s="14">
        <v>59</v>
      </c>
      <c r="B86" s="14" t="s">
        <v>50</v>
      </c>
      <c r="D86" s="14">
        <v>32201</v>
      </c>
      <c r="E86" s="14">
        <v>32200001</v>
      </c>
      <c r="F86" s="15" t="s">
        <v>149</v>
      </c>
      <c r="G86" s="16">
        <v>726304</v>
      </c>
      <c r="H86" s="16">
        <v>726304</v>
      </c>
      <c r="I86" s="16"/>
      <c r="J86" s="16"/>
      <c r="K86" s="14">
        <v>1</v>
      </c>
      <c r="L86" s="16">
        <v>726304</v>
      </c>
      <c r="M86" s="14">
        <v>97</v>
      </c>
      <c r="N86" s="14" t="s">
        <v>18</v>
      </c>
      <c r="O86" s="14">
        <v>9</v>
      </c>
      <c r="P86" s="14">
        <v>100</v>
      </c>
      <c r="Q86" s="14"/>
      <c r="R86" s="14"/>
      <c r="S86" s="14"/>
      <c r="T86" s="18">
        <v>2015</v>
      </c>
      <c r="U86" s="14">
        <v>0</v>
      </c>
      <c r="V86" s="14">
        <v>0</v>
      </c>
      <c r="W86" s="16">
        <v>0</v>
      </c>
      <c r="Y86" s="14" t="s">
        <v>53</v>
      </c>
    </row>
    <row r="87" spans="1:25" s="13" customFormat="1" ht="15" x14ac:dyDescent="0.15">
      <c r="A87" s="14">
        <v>60</v>
      </c>
      <c r="B87" s="14" t="s">
        <v>50</v>
      </c>
      <c r="D87" s="14">
        <v>32302</v>
      </c>
      <c r="E87" s="14">
        <v>32300002</v>
      </c>
      <c r="F87" s="15" t="s">
        <v>94</v>
      </c>
      <c r="G87" s="16">
        <v>14804351</v>
      </c>
      <c r="H87" s="16">
        <v>14804351</v>
      </c>
      <c r="I87" s="16"/>
      <c r="J87" s="16"/>
      <c r="K87" s="14">
        <v>1</v>
      </c>
      <c r="L87" s="16">
        <v>14804351</v>
      </c>
      <c r="M87" s="14">
        <v>97</v>
      </c>
      <c r="N87" s="14" t="s">
        <v>18</v>
      </c>
      <c r="O87" s="14">
        <v>9</v>
      </c>
      <c r="P87" s="14">
        <v>80</v>
      </c>
      <c r="Q87" s="14">
        <v>20</v>
      </c>
      <c r="R87" s="14"/>
      <c r="S87" s="14"/>
      <c r="T87" s="18">
        <v>2015</v>
      </c>
      <c r="U87" s="14">
        <v>0</v>
      </c>
      <c r="V87" s="14">
        <v>0</v>
      </c>
      <c r="W87" s="16">
        <v>0</v>
      </c>
      <c r="Y87" s="14" t="s">
        <v>53</v>
      </c>
    </row>
    <row r="88" spans="1:25" s="13" customFormat="1" ht="15" x14ac:dyDescent="0.15">
      <c r="A88" s="14">
        <v>61</v>
      </c>
      <c r="B88" s="14" t="s">
        <v>50</v>
      </c>
      <c r="D88" s="14">
        <v>32401</v>
      </c>
      <c r="E88" s="14">
        <v>32400001</v>
      </c>
      <c r="F88" s="15" t="s">
        <v>150</v>
      </c>
      <c r="G88" s="16">
        <v>50120</v>
      </c>
      <c r="H88" s="16">
        <v>50120</v>
      </c>
      <c r="I88" s="16"/>
      <c r="J88" s="16"/>
      <c r="K88" s="14">
        <v>1</v>
      </c>
      <c r="L88" s="16">
        <v>50120</v>
      </c>
      <c r="M88" s="14">
        <v>97</v>
      </c>
      <c r="N88" s="14" t="s">
        <v>18</v>
      </c>
      <c r="O88" s="14">
        <v>9</v>
      </c>
      <c r="P88" s="14">
        <v>80</v>
      </c>
      <c r="Q88" s="14">
        <v>20</v>
      </c>
      <c r="R88" s="14"/>
      <c r="S88" s="14"/>
      <c r="T88" s="18">
        <v>2015</v>
      </c>
      <c r="U88" s="14">
        <v>0</v>
      </c>
      <c r="V88" s="14">
        <v>0</v>
      </c>
      <c r="W88" s="16">
        <v>0</v>
      </c>
      <c r="Y88" s="14" t="s">
        <v>53</v>
      </c>
    </row>
    <row r="89" spans="1:25" s="13" customFormat="1" ht="15" x14ac:dyDescent="0.15">
      <c r="A89" s="14">
        <v>62</v>
      </c>
      <c r="B89" s="14" t="s">
        <v>50</v>
      </c>
      <c r="D89" s="14">
        <v>32601</v>
      </c>
      <c r="E89" s="14">
        <v>32600001</v>
      </c>
      <c r="F89" s="15" t="s">
        <v>95</v>
      </c>
      <c r="G89" s="16">
        <v>180025</v>
      </c>
      <c r="H89" s="16">
        <v>180025</v>
      </c>
      <c r="I89" s="16"/>
      <c r="J89" s="16"/>
      <c r="K89" s="14">
        <v>1</v>
      </c>
      <c r="L89" s="16">
        <v>180025</v>
      </c>
      <c r="M89" s="14">
        <v>97</v>
      </c>
      <c r="N89" s="14" t="s">
        <v>18</v>
      </c>
      <c r="O89" s="14">
        <v>9</v>
      </c>
      <c r="P89" s="14">
        <v>30</v>
      </c>
      <c r="Q89" s="14">
        <v>50</v>
      </c>
      <c r="R89" s="14">
        <v>20</v>
      </c>
      <c r="S89" s="14"/>
      <c r="T89" s="18">
        <v>2015</v>
      </c>
      <c r="U89" s="14">
        <v>0</v>
      </c>
      <c r="V89" s="14">
        <v>0</v>
      </c>
      <c r="W89" s="16">
        <v>0</v>
      </c>
      <c r="Y89" s="14" t="s">
        <v>53</v>
      </c>
    </row>
    <row r="90" spans="1:25" s="13" customFormat="1" ht="15" x14ac:dyDescent="0.15">
      <c r="A90" s="14">
        <v>63</v>
      </c>
      <c r="B90" s="14" t="s">
        <v>50</v>
      </c>
      <c r="D90" s="14">
        <v>32903</v>
      </c>
      <c r="E90" s="14">
        <v>32900003</v>
      </c>
      <c r="F90" s="15" t="s">
        <v>96</v>
      </c>
      <c r="G90" s="16">
        <v>102</v>
      </c>
      <c r="H90" s="16">
        <v>102</v>
      </c>
      <c r="I90" s="16"/>
      <c r="J90" s="16"/>
      <c r="K90" s="14">
        <v>1</v>
      </c>
      <c r="L90" s="16">
        <v>102</v>
      </c>
      <c r="M90" s="14">
        <v>97</v>
      </c>
      <c r="N90" s="14" t="s">
        <v>18</v>
      </c>
      <c r="O90" s="14">
        <v>9</v>
      </c>
      <c r="P90" s="14">
        <v>80</v>
      </c>
      <c r="Q90" s="14">
        <v>20</v>
      </c>
      <c r="R90" s="14"/>
      <c r="S90" s="14"/>
      <c r="T90" s="18">
        <v>2015</v>
      </c>
      <c r="U90" s="14">
        <v>0</v>
      </c>
      <c r="V90" s="14">
        <v>0</v>
      </c>
      <c r="W90" s="16">
        <v>0</v>
      </c>
      <c r="Y90" s="14" t="s">
        <v>53</v>
      </c>
    </row>
    <row r="91" spans="1:25" s="13" customFormat="1" ht="15.6" x14ac:dyDescent="0.15">
      <c r="A91" s="14"/>
      <c r="B91" s="14"/>
      <c r="D91" s="14"/>
      <c r="E91" s="14"/>
      <c r="F91" s="15"/>
      <c r="G91" s="26">
        <f>SUM(G86:G90)</f>
        <v>15760902</v>
      </c>
      <c r="H91" s="16"/>
      <c r="I91" s="16"/>
      <c r="J91" s="16"/>
      <c r="K91" s="14"/>
      <c r="L91" s="17"/>
      <c r="M91" s="14"/>
      <c r="N91" s="14"/>
      <c r="O91" s="14"/>
      <c r="P91" s="14"/>
      <c r="Q91" s="14"/>
      <c r="R91" s="14"/>
      <c r="S91" s="14"/>
      <c r="T91" s="18"/>
      <c r="U91" s="14"/>
      <c r="V91" s="14"/>
      <c r="W91" s="16"/>
      <c r="Y91" s="14"/>
    </row>
    <row r="92" spans="1:25" s="13" customFormat="1" ht="15" x14ac:dyDescent="0.15">
      <c r="A92" s="14">
        <v>64</v>
      </c>
      <c r="B92" s="14" t="s">
        <v>50</v>
      </c>
      <c r="D92" s="14">
        <v>33104</v>
      </c>
      <c r="E92" s="14">
        <v>33100001</v>
      </c>
      <c r="F92" s="15" t="s">
        <v>101</v>
      </c>
      <c r="G92" s="16">
        <v>800000</v>
      </c>
      <c r="H92" s="16">
        <v>800000</v>
      </c>
      <c r="I92" s="16"/>
      <c r="J92" s="16"/>
      <c r="K92" s="14">
        <v>1</v>
      </c>
      <c r="L92" s="16">
        <v>800000</v>
      </c>
      <c r="M92" s="14">
        <v>97</v>
      </c>
      <c r="N92" s="14" t="s">
        <v>18</v>
      </c>
      <c r="O92" s="14">
        <v>9</v>
      </c>
      <c r="P92" s="14"/>
      <c r="Q92" s="14">
        <v>100</v>
      </c>
      <c r="R92" s="14"/>
      <c r="S92" s="14"/>
      <c r="T92" s="18">
        <v>2015</v>
      </c>
      <c r="U92" s="14">
        <v>0</v>
      </c>
      <c r="V92" s="14">
        <v>0</v>
      </c>
      <c r="W92" s="16">
        <v>0</v>
      </c>
      <c r="Y92" s="14" t="s">
        <v>53</v>
      </c>
    </row>
    <row r="93" spans="1:25" s="13" customFormat="1" ht="30" x14ac:dyDescent="0.15">
      <c r="A93" s="14">
        <v>65</v>
      </c>
      <c r="B93" s="14" t="s">
        <v>50</v>
      </c>
      <c r="D93" s="14">
        <v>33201</v>
      </c>
      <c r="E93" s="14">
        <v>33200001</v>
      </c>
      <c r="F93" s="15" t="s">
        <v>151</v>
      </c>
      <c r="G93" s="16">
        <v>22000</v>
      </c>
      <c r="H93" s="16">
        <v>22000</v>
      </c>
      <c r="I93" s="16"/>
      <c r="J93" s="16"/>
      <c r="K93" s="14">
        <v>1</v>
      </c>
      <c r="L93" s="16">
        <v>22000</v>
      </c>
      <c r="M93" s="14">
        <v>97</v>
      </c>
      <c r="N93" s="14" t="s">
        <v>18</v>
      </c>
      <c r="O93" s="14">
        <v>9</v>
      </c>
      <c r="P93" s="14"/>
      <c r="Q93" s="14">
        <v>100</v>
      </c>
      <c r="R93" s="14"/>
      <c r="S93" s="14"/>
      <c r="T93" s="18">
        <v>2015</v>
      </c>
      <c r="U93" s="14">
        <v>0</v>
      </c>
      <c r="V93" s="14">
        <v>0</v>
      </c>
      <c r="W93" s="16">
        <v>0</v>
      </c>
      <c r="Y93" s="14" t="s">
        <v>53</v>
      </c>
    </row>
    <row r="94" spans="1:25" s="13" customFormat="1" ht="30" x14ac:dyDescent="0.15">
      <c r="A94" s="14"/>
      <c r="B94" s="14"/>
      <c r="D94" s="14">
        <v>33301</v>
      </c>
      <c r="E94" s="14">
        <v>33300001</v>
      </c>
      <c r="F94" s="15" t="s">
        <v>152</v>
      </c>
      <c r="G94" s="16">
        <v>305.10000000000002</v>
      </c>
      <c r="H94" s="16">
        <v>305.10000000000002</v>
      </c>
      <c r="I94" s="16"/>
      <c r="J94" s="16"/>
      <c r="K94" s="14">
        <v>1</v>
      </c>
      <c r="L94" s="16">
        <v>305.10000000000002</v>
      </c>
      <c r="M94" s="14">
        <v>97</v>
      </c>
      <c r="N94" s="14" t="s">
        <v>18</v>
      </c>
      <c r="O94" s="14">
        <v>9</v>
      </c>
      <c r="P94" s="14">
        <v>25</v>
      </c>
      <c r="Q94" s="14">
        <v>25</v>
      </c>
      <c r="R94" s="14">
        <v>25</v>
      </c>
      <c r="S94" s="14">
        <v>25</v>
      </c>
      <c r="T94" s="18">
        <v>2015</v>
      </c>
      <c r="U94" s="14">
        <v>0</v>
      </c>
      <c r="V94" s="14">
        <v>0</v>
      </c>
      <c r="W94" s="16">
        <v>0</v>
      </c>
      <c r="Y94" s="14" t="s">
        <v>53</v>
      </c>
    </row>
    <row r="95" spans="1:25" s="13" customFormat="1" ht="15" x14ac:dyDescent="0.15">
      <c r="A95" s="14">
        <v>66</v>
      </c>
      <c r="B95" s="14" t="s">
        <v>50</v>
      </c>
      <c r="D95" s="14">
        <v>33401</v>
      </c>
      <c r="E95" s="14">
        <v>33400001</v>
      </c>
      <c r="F95" s="15" t="s">
        <v>102</v>
      </c>
      <c r="G95" s="16">
        <v>450962570</v>
      </c>
      <c r="H95" s="16">
        <v>450962570</v>
      </c>
      <c r="I95" s="16"/>
      <c r="J95" s="16"/>
      <c r="K95" s="14">
        <v>1</v>
      </c>
      <c r="L95" s="16">
        <v>450962570</v>
      </c>
      <c r="M95" s="14">
        <v>97</v>
      </c>
      <c r="N95" s="14" t="s">
        <v>18</v>
      </c>
      <c r="O95" s="14">
        <v>9</v>
      </c>
      <c r="P95" s="14"/>
      <c r="Q95" s="14"/>
      <c r="R95" s="14">
        <v>100</v>
      </c>
      <c r="S95" s="14"/>
      <c r="T95" s="18">
        <v>2015</v>
      </c>
      <c r="U95" s="14">
        <v>0</v>
      </c>
      <c r="V95" s="14">
        <v>0</v>
      </c>
      <c r="W95" s="16">
        <v>0</v>
      </c>
      <c r="Y95" s="14" t="s">
        <v>52</v>
      </c>
    </row>
    <row r="96" spans="1:25" s="13" customFormat="1" ht="30" x14ac:dyDescent="0.15">
      <c r="A96" s="14">
        <v>67</v>
      </c>
      <c r="B96" s="14" t="s">
        <v>50</v>
      </c>
      <c r="D96" s="14">
        <v>33601</v>
      </c>
      <c r="E96" s="14">
        <v>33601001</v>
      </c>
      <c r="F96" s="15" t="s">
        <v>153</v>
      </c>
      <c r="G96" s="16">
        <v>7936066.75</v>
      </c>
      <c r="H96" s="16">
        <v>7936066.75</v>
      </c>
      <c r="I96" s="16"/>
      <c r="J96" s="16"/>
      <c r="K96" s="14">
        <v>1</v>
      </c>
      <c r="L96" s="16">
        <v>7936066.75</v>
      </c>
      <c r="M96" s="14">
        <v>97</v>
      </c>
      <c r="N96" s="14" t="s">
        <v>18</v>
      </c>
      <c r="O96" s="14">
        <v>9</v>
      </c>
      <c r="P96" s="14"/>
      <c r="Q96" s="14"/>
      <c r="R96" s="14">
        <v>100</v>
      </c>
      <c r="S96" s="14"/>
      <c r="T96" s="18">
        <v>2015</v>
      </c>
      <c r="U96" s="14">
        <v>0</v>
      </c>
      <c r="V96" s="14">
        <v>0</v>
      </c>
      <c r="W96" s="16">
        <v>0</v>
      </c>
      <c r="Y96" s="14" t="s">
        <v>53</v>
      </c>
    </row>
    <row r="97" spans="1:25" s="13" customFormat="1" ht="15" x14ac:dyDescent="0.15">
      <c r="A97" s="14">
        <v>68</v>
      </c>
      <c r="B97" s="14" t="s">
        <v>50</v>
      </c>
      <c r="D97" s="14">
        <v>33701</v>
      </c>
      <c r="E97" s="14">
        <v>33700001</v>
      </c>
      <c r="F97" s="15" t="s">
        <v>103</v>
      </c>
      <c r="G97" s="16">
        <v>576.51199999999994</v>
      </c>
      <c r="H97" s="16">
        <v>576.51199999999994</v>
      </c>
      <c r="I97" s="16"/>
      <c r="J97" s="16"/>
      <c r="K97" s="14">
        <v>1</v>
      </c>
      <c r="L97" s="16">
        <v>576.51199999999994</v>
      </c>
      <c r="M97" s="14">
        <v>97</v>
      </c>
      <c r="N97" s="14" t="s">
        <v>18</v>
      </c>
      <c r="O97" s="14">
        <v>9</v>
      </c>
      <c r="P97" s="14">
        <v>35</v>
      </c>
      <c r="Q97" s="14">
        <v>35</v>
      </c>
      <c r="R97" s="14">
        <v>30</v>
      </c>
      <c r="S97" s="14"/>
      <c r="T97" s="18">
        <v>2015</v>
      </c>
      <c r="U97" s="14">
        <v>0</v>
      </c>
      <c r="V97" s="14">
        <v>0</v>
      </c>
      <c r="W97" s="16">
        <v>0</v>
      </c>
      <c r="Y97" s="14" t="s">
        <v>53</v>
      </c>
    </row>
    <row r="98" spans="1:25" s="13" customFormat="1" ht="30" x14ac:dyDescent="0.15">
      <c r="A98" s="14">
        <v>69</v>
      </c>
      <c r="B98" s="14" t="s">
        <v>50</v>
      </c>
      <c r="D98" s="14">
        <v>33801</v>
      </c>
      <c r="E98" s="14">
        <v>33800001</v>
      </c>
      <c r="F98" s="15" t="s">
        <v>107</v>
      </c>
      <c r="G98" s="16">
        <v>61748</v>
      </c>
      <c r="H98" s="16">
        <v>61748</v>
      </c>
      <c r="I98" s="16"/>
      <c r="J98" s="16"/>
      <c r="K98" s="14">
        <v>1</v>
      </c>
      <c r="L98" s="16">
        <v>61748</v>
      </c>
      <c r="M98" s="14">
        <v>97</v>
      </c>
      <c r="N98" s="14" t="s">
        <v>18</v>
      </c>
      <c r="O98" s="14">
        <v>9</v>
      </c>
      <c r="P98" s="14">
        <v>80</v>
      </c>
      <c r="Q98" s="14">
        <v>20</v>
      </c>
      <c r="R98" s="14"/>
      <c r="S98" s="14"/>
      <c r="T98" s="18">
        <v>2015</v>
      </c>
      <c r="U98" s="14">
        <v>0</v>
      </c>
      <c r="V98" s="14">
        <v>0</v>
      </c>
      <c r="W98" s="16">
        <v>0</v>
      </c>
      <c r="Y98" s="14" t="s">
        <v>53</v>
      </c>
    </row>
    <row r="99" spans="1:25" s="13" customFormat="1" ht="15" x14ac:dyDescent="0.15">
      <c r="A99" s="14">
        <v>70</v>
      </c>
      <c r="B99" s="14" t="s">
        <v>50</v>
      </c>
      <c r="D99" s="14">
        <v>33901</v>
      </c>
      <c r="E99" s="14">
        <v>33900001</v>
      </c>
      <c r="F99" s="15" t="s">
        <v>104</v>
      </c>
      <c r="G99" s="16">
        <v>1204822492.1459999</v>
      </c>
      <c r="H99" s="16">
        <v>1204272492.1459999</v>
      </c>
      <c r="I99" s="16"/>
      <c r="J99" s="16"/>
      <c r="K99" s="14">
        <v>1</v>
      </c>
      <c r="L99" s="16">
        <v>1204272492.1459999</v>
      </c>
      <c r="M99" s="14">
        <v>97</v>
      </c>
      <c r="N99" s="14" t="s">
        <v>18</v>
      </c>
      <c r="O99" s="14">
        <v>9</v>
      </c>
      <c r="P99" s="14">
        <v>80</v>
      </c>
      <c r="Q99" s="14">
        <v>20</v>
      </c>
      <c r="R99" s="14"/>
      <c r="S99" s="14"/>
      <c r="T99" s="18">
        <v>2015</v>
      </c>
      <c r="U99" s="14">
        <v>0</v>
      </c>
      <c r="V99" s="14">
        <v>0</v>
      </c>
      <c r="W99" s="16">
        <v>0</v>
      </c>
      <c r="Y99" s="14" t="s">
        <v>53</v>
      </c>
    </row>
    <row r="100" spans="1:25" s="13" customFormat="1" ht="156" customHeight="1" x14ac:dyDescent="0.15">
      <c r="A100" s="14">
        <v>71</v>
      </c>
      <c r="B100" s="14" t="s">
        <v>50</v>
      </c>
      <c r="D100" s="14">
        <v>33903</v>
      </c>
      <c r="E100" s="14">
        <v>33900012</v>
      </c>
      <c r="F100" s="15" t="s">
        <v>108</v>
      </c>
      <c r="G100" s="16">
        <v>12854680941</v>
      </c>
      <c r="H100" s="16">
        <v>12854680941</v>
      </c>
      <c r="I100" s="16"/>
      <c r="J100" s="16"/>
      <c r="K100" s="14">
        <v>1</v>
      </c>
      <c r="L100" s="16">
        <v>12854680941</v>
      </c>
      <c r="M100" s="14">
        <v>97</v>
      </c>
      <c r="N100" s="14" t="s">
        <v>18</v>
      </c>
      <c r="O100" s="14">
        <v>9</v>
      </c>
      <c r="P100" s="14">
        <v>25</v>
      </c>
      <c r="Q100" s="14">
        <v>25</v>
      </c>
      <c r="R100" s="14">
        <v>25</v>
      </c>
      <c r="S100" s="14">
        <v>25</v>
      </c>
      <c r="T100" s="18">
        <v>2015</v>
      </c>
      <c r="U100" s="14">
        <v>1</v>
      </c>
      <c r="V100" s="14" t="s">
        <v>157</v>
      </c>
      <c r="W100" s="27">
        <f>10531804479.5+421272179.18+505440000</f>
        <v>11458516658.68</v>
      </c>
      <c r="X100" s="49" t="s">
        <v>124</v>
      </c>
      <c r="Y100" s="14" t="s">
        <v>53</v>
      </c>
    </row>
    <row r="101" spans="1:25" s="13" customFormat="1" ht="15.6" x14ac:dyDescent="0.15">
      <c r="A101" s="14"/>
      <c r="B101" s="14"/>
      <c r="D101" s="14"/>
      <c r="E101" s="14"/>
      <c r="F101" s="15"/>
      <c r="G101" s="26">
        <f>SUM(G92:G100)</f>
        <v>14519286699.507999</v>
      </c>
      <c r="H101" s="16"/>
      <c r="I101" s="16"/>
      <c r="J101" s="16"/>
      <c r="K101" s="14"/>
      <c r="L101" s="16"/>
      <c r="M101" s="14"/>
      <c r="N101" s="14"/>
      <c r="O101" s="14"/>
      <c r="P101" s="14"/>
      <c r="Q101" s="14"/>
      <c r="R101" s="14"/>
      <c r="S101" s="14"/>
      <c r="T101" s="18"/>
      <c r="U101" s="14"/>
      <c r="V101" s="14"/>
      <c r="W101" s="16"/>
      <c r="Y101" s="14"/>
    </row>
    <row r="102" spans="1:25" s="13" customFormat="1" ht="15" x14ac:dyDescent="0.15">
      <c r="A102" s="14">
        <v>72</v>
      </c>
      <c r="B102" s="14" t="s">
        <v>50</v>
      </c>
      <c r="D102" s="14">
        <v>34101</v>
      </c>
      <c r="E102" s="14">
        <v>34101</v>
      </c>
      <c r="F102" s="15" t="s">
        <v>156</v>
      </c>
      <c r="G102" s="16">
        <v>7</v>
      </c>
      <c r="H102" s="16">
        <v>7</v>
      </c>
      <c r="I102" s="16"/>
      <c r="J102" s="16"/>
      <c r="K102" s="14">
        <v>1</v>
      </c>
      <c r="L102" s="16">
        <v>7</v>
      </c>
      <c r="M102" s="14">
        <v>97</v>
      </c>
      <c r="N102" s="14" t="s">
        <v>18</v>
      </c>
      <c r="O102" s="14">
        <v>9</v>
      </c>
      <c r="P102" s="14">
        <v>80</v>
      </c>
      <c r="Q102" s="14">
        <v>20</v>
      </c>
      <c r="R102" s="14"/>
      <c r="S102" s="14"/>
      <c r="T102" s="18">
        <v>2015</v>
      </c>
      <c r="U102" s="14">
        <v>0</v>
      </c>
      <c r="V102" s="14">
        <v>0</v>
      </c>
      <c r="W102" s="16">
        <v>0</v>
      </c>
      <c r="Y102" s="14" t="s">
        <v>53</v>
      </c>
    </row>
    <row r="103" spans="1:25" s="13" customFormat="1" ht="15" x14ac:dyDescent="0.15">
      <c r="A103" s="14">
        <v>73</v>
      </c>
      <c r="B103" s="14" t="s">
        <v>50</v>
      </c>
      <c r="D103" s="14">
        <v>34501</v>
      </c>
      <c r="E103" s="14">
        <v>34500001</v>
      </c>
      <c r="F103" s="15" t="s">
        <v>109</v>
      </c>
      <c r="G103" s="16">
        <v>1661469.0490000001</v>
      </c>
      <c r="H103" s="16">
        <v>1661469.0490000001</v>
      </c>
      <c r="I103" s="16"/>
      <c r="J103" s="16"/>
      <c r="K103" s="14">
        <v>1</v>
      </c>
      <c r="L103" s="16">
        <v>1661469.0490000001</v>
      </c>
      <c r="M103" s="14">
        <v>97</v>
      </c>
      <c r="N103" s="14" t="s">
        <v>18</v>
      </c>
      <c r="O103" s="14">
        <v>9</v>
      </c>
      <c r="P103" s="14">
        <v>80</v>
      </c>
      <c r="Q103" s="14">
        <v>20</v>
      </c>
      <c r="R103" s="14"/>
      <c r="S103" s="14"/>
      <c r="T103" s="18">
        <v>2015</v>
      </c>
      <c r="U103" s="14">
        <v>0</v>
      </c>
      <c r="V103" s="14">
        <v>0</v>
      </c>
      <c r="W103" s="16">
        <v>0</v>
      </c>
      <c r="Y103" s="14" t="s">
        <v>53</v>
      </c>
    </row>
    <row r="104" spans="1:25" s="13" customFormat="1" ht="15" x14ac:dyDescent="0.15">
      <c r="A104" s="14">
        <v>74</v>
      </c>
      <c r="B104" s="14" t="s">
        <v>50</v>
      </c>
      <c r="D104" s="14">
        <v>34701</v>
      </c>
      <c r="E104" s="14">
        <v>34700001</v>
      </c>
      <c r="F104" s="15" t="s">
        <v>110</v>
      </c>
      <c r="G104" s="16">
        <v>1092076.8540000001</v>
      </c>
      <c r="H104" s="16">
        <v>1092076.8540000001</v>
      </c>
      <c r="I104" s="16"/>
      <c r="J104" s="16"/>
      <c r="K104" s="14">
        <v>1</v>
      </c>
      <c r="L104" s="16">
        <v>1092076.8540000001</v>
      </c>
      <c r="M104" s="14">
        <v>97</v>
      </c>
      <c r="N104" s="14" t="s">
        <v>18</v>
      </c>
      <c r="O104" s="14">
        <v>9</v>
      </c>
      <c r="P104" s="14">
        <v>100</v>
      </c>
      <c r="Q104" s="14"/>
      <c r="R104" s="14"/>
      <c r="S104" s="14"/>
      <c r="T104" s="18">
        <v>2015</v>
      </c>
      <c r="U104" s="14">
        <v>0</v>
      </c>
      <c r="V104" s="14">
        <v>0</v>
      </c>
      <c r="W104" s="16">
        <v>0</v>
      </c>
      <c r="Y104" s="14" t="s">
        <v>158</v>
      </c>
    </row>
    <row r="105" spans="1:25" s="13" customFormat="1" ht="15.6" x14ac:dyDescent="0.15">
      <c r="A105" s="14"/>
      <c r="B105" s="14"/>
      <c r="D105" s="14"/>
      <c r="E105" s="14"/>
      <c r="F105" s="15"/>
      <c r="G105" s="26">
        <f>SUM(G102:G104)</f>
        <v>2753552.9029999999</v>
      </c>
      <c r="H105" s="16"/>
      <c r="I105" s="16"/>
      <c r="J105" s="16"/>
      <c r="K105" s="14"/>
      <c r="L105" s="16"/>
      <c r="M105" s="14"/>
      <c r="N105" s="14"/>
      <c r="O105" s="14"/>
      <c r="P105" s="14"/>
      <c r="Q105" s="14"/>
      <c r="R105" s="14"/>
      <c r="S105" s="14"/>
      <c r="T105" s="18"/>
      <c r="U105" s="14"/>
      <c r="V105" s="14"/>
      <c r="W105" s="16"/>
      <c r="Y105" s="14"/>
    </row>
    <row r="106" spans="1:25" s="13" customFormat="1" ht="31.8" customHeight="1" x14ac:dyDescent="0.15">
      <c r="A106" s="14">
        <v>75</v>
      </c>
      <c r="B106" s="14" t="s">
        <v>50</v>
      </c>
      <c r="D106" s="14">
        <v>35101</v>
      </c>
      <c r="E106" s="14">
        <v>35100001</v>
      </c>
      <c r="F106" s="15" t="s">
        <v>154</v>
      </c>
      <c r="G106" s="21">
        <v>1960360</v>
      </c>
      <c r="H106" s="21">
        <v>1960360</v>
      </c>
      <c r="I106" s="16"/>
      <c r="J106" s="16"/>
      <c r="K106" s="14">
        <v>1</v>
      </c>
      <c r="L106" s="21">
        <v>1960360</v>
      </c>
      <c r="M106" s="14">
        <v>97</v>
      </c>
      <c r="N106" s="14" t="s">
        <v>18</v>
      </c>
      <c r="O106" s="14">
        <v>9</v>
      </c>
      <c r="P106" s="14">
        <v>30</v>
      </c>
      <c r="Q106" s="14">
        <v>50</v>
      </c>
      <c r="R106" s="14">
        <v>20</v>
      </c>
      <c r="S106" s="14"/>
      <c r="T106" s="18">
        <v>2015</v>
      </c>
      <c r="U106" s="14">
        <v>0</v>
      </c>
      <c r="V106" s="14">
        <v>0</v>
      </c>
      <c r="W106" s="16">
        <v>0</v>
      </c>
      <c r="Y106" s="14" t="s">
        <v>158</v>
      </c>
    </row>
    <row r="107" spans="1:25" s="13" customFormat="1" ht="36" customHeight="1" x14ac:dyDescent="0.15">
      <c r="A107" s="14">
        <v>76</v>
      </c>
      <c r="B107" s="14" t="s">
        <v>50</v>
      </c>
      <c r="D107" s="14">
        <v>35201</v>
      </c>
      <c r="E107" s="14">
        <v>35200001</v>
      </c>
      <c r="F107" s="15" t="s">
        <v>111</v>
      </c>
      <c r="G107" s="21">
        <v>5065431.142</v>
      </c>
      <c r="H107" s="21">
        <v>5065431.142</v>
      </c>
      <c r="I107" s="16"/>
      <c r="J107" s="16"/>
      <c r="K107" s="14">
        <v>1</v>
      </c>
      <c r="L107" s="21">
        <v>5065431.142</v>
      </c>
      <c r="M107" s="14">
        <v>97</v>
      </c>
      <c r="N107" s="14" t="s">
        <v>18</v>
      </c>
      <c r="O107" s="14">
        <v>9</v>
      </c>
      <c r="P107" s="14">
        <v>30</v>
      </c>
      <c r="Q107" s="14">
        <v>50</v>
      </c>
      <c r="R107" s="14">
        <v>20</v>
      </c>
      <c r="S107" s="14"/>
      <c r="T107" s="18">
        <v>2015</v>
      </c>
      <c r="U107" s="14">
        <v>0</v>
      </c>
      <c r="V107" s="14">
        <v>0</v>
      </c>
      <c r="W107" s="16">
        <v>0</v>
      </c>
      <c r="Y107" s="14" t="s">
        <v>158</v>
      </c>
    </row>
    <row r="108" spans="1:25" s="13" customFormat="1" ht="30" x14ac:dyDescent="0.15">
      <c r="A108" s="14">
        <v>77</v>
      </c>
      <c r="B108" s="14" t="s">
        <v>50</v>
      </c>
      <c r="D108" s="14">
        <v>35301</v>
      </c>
      <c r="E108" s="14">
        <v>35300001</v>
      </c>
      <c r="F108" s="15" t="s">
        <v>112</v>
      </c>
      <c r="G108" s="21">
        <v>1365006</v>
      </c>
      <c r="H108" s="21">
        <v>1365006</v>
      </c>
      <c r="I108" s="16"/>
      <c r="J108" s="16"/>
      <c r="K108" s="14">
        <v>1</v>
      </c>
      <c r="L108" s="21">
        <v>1365006</v>
      </c>
      <c r="M108" s="14">
        <v>97</v>
      </c>
      <c r="N108" s="14" t="s">
        <v>18</v>
      </c>
      <c r="O108" s="14">
        <v>9</v>
      </c>
      <c r="P108" s="14">
        <v>30</v>
      </c>
      <c r="Q108" s="14">
        <v>50</v>
      </c>
      <c r="R108" s="14">
        <v>20</v>
      </c>
      <c r="S108" s="14"/>
      <c r="T108" s="18">
        <v>2015</v>
      </c>
      <c r="U108" s="14">
        <v>0</v>
      </c>
      <c r="V108" s="14">
        <v>0</v>
      </c>
      <c r="W108" s="16">
        <v>0</v>
      </c>
      <c r="Y108" s="14" t="s">
        <v>53</v>
      </c>
    </row>
    <row r="109" spans="1:25" s="13" customFormat="1" ht="45" x14ac:dyDescent="0.15">
      <c r="A109" s="14">
        <v>78</v>
      </c>
      <c r="B109" s="14" t="s">
        <v>50</v>
      </c>
      <c r="D109" s="14">
        <v>35401</v>
      </c>
      <c r="E109" s="14">
        <v>35400001</v>
      </c>
      <c r="F109" s="15" t="s">
        <v>113</v>
      </c>
      <c r="G109" s="21">
        <v>7313679.9679746972</v>
      </c>
      <c r="H109" s="21">
        <v>7313679.9679746972</v>
      </c>
      <c r="I109" s="16"/>
      <c r="J109" s="16"/>
      <c r="K109" s="14">
        <v>1</v>
      </c>
      <c r="L109" s="21">
        <v>7313679.9679746972</v>
      </c>
      <c r="M109" s="14">
        <v>97</v>
      </c>
      <c r="N109" s="14" t="s">
        <v>18</v>
      </c>
      <c r="O109" s="14">
        <v>9</v>
      </c>
      <c r="P109" s="14">
        <v>30</v>
      </c>
      <c r="Q109" s="14">
        <v>50</v>
      </c>
      <c r="R109" s="14">
        <v>20</v>
      </c>
      <c r="S109" s="14"/>
      <c r="T109" s="18">
        <v>2015</v>
      </c>
      <c r="U109" s="14">
        <v>0</v>
      </c>
      <c r="V109" s="14">
        <v>0</v>
      </c>
      <c r="W109" s="16">
        <v>0</v>
      </c>
      <c r="Y109" s="14" t="s">
        <v>158</v>
      </c>
    </row>
    <row r="110" spans="1:25" s="13" customFormat="1" ht="30" x14ac:dyDescent="0.15">
      <c r="A110" s="14">
        <v>79</v>
      </c>
      <c r="B110" s="14" t="s">
        <v>50</v>
      </c>
      <c r="D110" s="14">
        <v>35501</v>
      </c>
      <c r="E110" s="14">
        <v>35500001</v>
      </c>
      <c r="F110" s="15" t="s">
        <v>114</v>
      </c>
      <c r="G110" s="21">
        <v>28436625.188999999</v>
      </c>
      <c r="H110" s="21">
        <v>28436625.188999999</v>
      </c>
      <c r="I110" s="16"/>
      <c r="J110" s="16"/>
      <c r="K110" s="14">
        <v>1</v>
      </c>
      <c r="L110" s="21">
        <v>28436625.188999999</v>
      </c>
      <c r="M110" s="14">
        <v>97</v>
      </c>
      <c r="N110" s="14" t="s">
        <v>18</v>
      </c>
      <c r="O110" s="14">
        <v>9</v>
      </c>
      <c r="P110" s="14">
        <v>30</v>
      </c>
      <c r="Q110" s="14">
        <v>50</v>
      </c>
      <c r="R110" s="14">
        <v>20</v>
      </c>
      <c r="S110" s="14"/>
      <c r="T110" s="18">
        <v>2015</v>
      </c>
      <c r="U110" s="14">
        <v>0</v>
      </c>
      <c r="V110" s="14">
        <v>0</v>
      </c>
      <c r="W110" s="16">
        <v>0</v>
      </c>
      <c r="Y110" s="14" t="s">
        <v>52</v>
      </c>
    </row>
    <row r="111" spans="1:25" s="13" customFormat="1" ht="30" x14ac:dyDescent="0.15">
      <c r="A111" s="14">
        <v>80</v>
      </c>
      <c r="B111" s="14" t="s">
        <v>50</v>
      </c>
      <c r="D111" s="14">
        <v>35601</v>
      </c>
      <c r="E111" s="14">
        <v>35600001</v>
      </c>
      <c r="F111" s="15" t="s">
        <v>115</v>
      </c>
      <c r="G111" s="21">
        <v>43800000</v>
      </c>
      <c r="H111" s="21">
        <v>43800000</v>
      </c>
      <c r="I111" s="16"/>
      <c r="J111" s="16"/>
      <c r="K111" s="14">
        <v>1</v>
      </c>
      <c r="L111" s="21">
        <v>43800000</v>
      </c>
      <c r="M111" s="14">
        <v>97</v>
      </c>
      <c r="N111" s="14" t="s">
        <v>18</v>
      </c>
      <c r="O111" s="14">
        <v>9</v>
      </c>
      <c r="P111" s="14">
        <v>30</v>
      </c>
      <c r="Q111" s="14">
        <v>50</v>
      </c>
      <c r="R111" s="14">
        <v>20</v>
      </c>
      <c r="S111" s="14"/>
      <c r="T111" s="18">
        <v>2015</v>
      </c>
      <c r="U111" s="14">
        <v>0</v>
      </c>
      <c r="V111" s="14">
        <v>0</v>
      </c>
      <c r="W111" s="16">
        <v>0</v>
      </c>
      <c r="Y111" s="14" t="s">
        <v>53</v>
      </c>
    </row>
    <row r="112" spans="1:25" s="13" customFormat="1" ht="30" x14ac:dyDescent="0.15">
      <c r="A112" s="14">
        <v>81</v>
      </c>
      <c r="B112" s="14" t="s">
        <v>50</v>
      </c>
      <c r="D112" s="14">
        <v>35701</v>
      </c>
      <c r="E112" s="14">
        <v>35700001</v>
      </c>
      <c r="F112" s="15" t="s">
        <v>116</v>
      </c>
      <c r="G112" s="21">
        <v>80480750</v>
      </c>
      <c r="H112" s="21">
        <v>80480750</v>
      </c>
      <c r="I112" s="16"/>
      <c r="J112" s="16"/>
      <c r="K112" s="14">
        <v>1</v>
      </c>
      <c r="L112" s="21">
        <v>80480750</v>
      </c>
      <c r="M112" s="14">
        <v>97</v>
      </c>
      <c r="N112" s="14" t="s">
        <v>18</v>
      </c>
      <c r="O112" s="14">
        <v>9</v>
      </c>
      <c r="P112" s="14">
        <v>30</v>
      </c>
      <c r="Q112" s="14">
        <v>50</v>
      </c>
      <c r="R112" s="14">
        <v>20</v>
      </c>
      <c r="S112" s="14"/>
      <c r="T112" s="18">
        <v>2015</v>
      </c>
      <c r="U112" s="14">
        <v>0</v>
      </c>
      <c r="V112" s="14">
        <v>0</v>
      </c>
      <c r="W112" s="16">
        <v>0</v>
      </c>
      <c r="Y112" s="14" t="s">
        <v>52</v>
      </c>
    </row>
    <row r="113" spans="1:25" s="13" customFormat="1" ht="15" x14ac:dyDescent="0.15">
      <c r="A113" s="14">
        <v>82</v>
      </c>
      <c r="B113" s="14" t="s">
        <v>50</v>
      </c>
      <c r="D113" s="14">
        <v>35801</v>
      </c>
      <c r="E113" s="14">
        <v>35800001</v>
      </c>
      <c r="F113" s="15" t="s">
        <v>155</v>
      </c>
      <c r="G113" s="21">
        <v>516026.29599999997</v>
      </c>
      <c r="H113" s="21">
        <v>516026.29599999997</v>
      </c>
      <c r="I113" s="16"/>
      <c r="J113" s="16"/>
      <c r="K113" s="14">
        <v>1</v>
      </c>
      <c r="L113" s="21">
        <v>516026.29599999997</v>
      </c>
      <c r="M113" s="14">
        <v>97</v>
      </c>
      <c r="N113" s="14" t="s">
        <v>18</v>
      </c>
      <c r="O113" s="14">
        <v>9</v>
      </c>
      <c r="P113" s="14">
        <v>30</v>
      </c>
      <c r="Q113" s="14">
        <v>50</v>
      </c>
      <c r="R113" s="14">
        <v>20</v>
      </c>
      <c r="S113" s="14"/>
      <c r="T113" s="18">
        <v>2015</v>
      </c>
      <c r="U113" s="14">
        <v>0</v>
      </c>
      <c r="V113" s="14">
        <v>0</v>
      </c>
      <c r="W113" s="16">
        <v>0</v>
      </c>
      <c r="Y113" s="14" t="s">
        <v>158</v>
      </c>
    </row>
    <row r="114" spans="1:25" s="13" customFormat="1" ht="15" x14ac:dyDescent="0.15">
      <c r="A114" s="14">
        <v>83</v>
      </c>
      <c r="B114" s="14" t="s">
        <v>50</v>
      </c>
      <c r="D114" s="14">
        <v>35901</v>
      </c>
      <c r="E114" s="14">
        <v>35900001</v>
      </c>
      <c r="F114" s="15" t="s">
        <v>117</v>
      </c>
      <c r="G114" s="21">
        <v>13455059.92</v>
      </c>
      <c r="H114" s="21">
        <v>13455059.92</v>
      </c>
      <c r="I114" s="16"/>
      <c r="J114" s="16"/>
      <c r="K114" s="14">
        <v>1</v>
      </c>
      <c r="L114" s="21">
        <v>13455059.92</v>
      </c>
      <c r="M114" s="14">
        <v>97</v>
      </c>
      <c r="N114" s="14" t="s">
        <v>18</v>
      </c>
      <c r="O114" s="14">
        <v>9</v>
      </c>
      <c r="P114" s="14">
        <v>30</v>
      </c>
      <c r="Q114" s="14">
        <v>50</v>
      </c>
      <c r="R114" s="14">
        <v>20</v>
      </c>
      <c r="S114" s="14"/>
      <c r="T114" s="18">
        <v>2015</v>
      </c>
      <c r="U114" s="14">
        <v>0</v>
      </c>
      <c r="V114" s="14">
        <v>0</v>
      </c>
      <c r="W114" s="16">
        <v>0</v>
      </c>
      <c r="Y114" s="14" t="s">
        <v>53</v>
      </c>
    </row>
    <row r="115" spans="1:25" s="13" customFormat="1" ht="15.6" x14ac:dyDescent="0.15">
      <c r="A115" s="14">
        <v>84</v>
      </c>
      <c r="B115" s="14"/>
      <c r="D115" s="14"/>
      <c r="E115" s="14"/>
      <c r="F115" s="15"/>
      <c r="G115" s="26">
        <f>SUM(G106:G114)</f>
        <v>182392938.51497468</v>
      </c>
      <c r="H115" s="16"/>
      <c r="I115" s="16"/>
      <c r="J115" s="16"/>
      <c r="K115" s="14"/>
      <c r="L115" s="16"/>
      <c r="M115" s="14"/>
      <c r="N115" s="14"/>
      <c r="O115" s="14"/>
      <c r="P115" s="14"/>
      <c r="Q115" s="14"/>
      <c r="R115" s="14"/>
      <c r="S115" s="14"/>
      <c r="T115" s="18"/>
      <c r="U115" s="14"/>
      <c r="V115" s="14"/>
      <c r="W115" s="16"/>
      <c r="Y115" s="14"/>
    </row>
    <row r="116" spans="1:25" s="13" customFormat="1" ht="30" x14ac:dyDescent="0.15">
      <c r="A116" s="14">
        <v>85</v>
      </c>
      <c r="B116" s="14" t="s">
        <v>50</v>
      </c>
      <c r="D116" s="14">
        <v>37102</v>
      </c>
      <c r="E116" s="14">
        <v>37100004</v>
      </c>
      <c r="F116" s="15" t="s">
        <v>118</v>
      </c>
      <c r="G116" s="21">
        <v>4463108</v>
      </c>
      <c r="H116" s="21">
        <v>4463108</v>
      </c>
      <c r="I116" s="16"/>
      <c r="J116" s="16"/>
      <c r="K116" s="14">
        <v>1</v>
      </c>
      <c r="L116" s="21">
        <v>4463108</v>
      </c>
      <c r="M116" s="14">
        <v>97</v>
      </c>
      <c r="N116" s="14" t="s">
        <v>18</v>
      </c>
      <c r="O116" s="14">
        <v>9</v>
      </c>
      <c r="P116" s="14">
        <v>80</v>
      </c>
      <c r="Q116" s="14">
        <v>20</v>
      </c>
      <c r="R116" s="14"/>
      <c r="S116" s="14"/>
      <c r="T116" s="18">
        <v>2015</v>
      </c>
      <c r="U116" s="14">
        <v>0</v>
      </c>
      <c r="V116" s="14">
        <v>0</v>
      </c>
      <c r="W116" s="16">
        <v>0</v>
      </c>
      <c r="Y116" s="14" t="s">
        <v>53</v>
      </c>
    </row>
    <row r="117" spans="1:25" s="13" customFormat="1" ht="30" x14ac:dyDescent="0.15">
      <c r="A117" s="14">
        <v>86</v>
      </c>
      <c r="B117" s="14" t="s">
        <v>50</v>
      </c>
      <c r="D117" s="14">
        <v>37201</v>
      </c>
      <c r="E117" s="14">
        <v>37200001</v>
      </c>
      <c r="F117" s="15" t="s">
        <v>119</v>
      </c>
      <c r="G117" s="21">
        <v>7838486</v>
      </c>
      <c r="H117" s="21">
        <v>7838486</v>
      </c>
      <c r="I117" s="16"/>
      <c r="J117" s="16"/>
      <c r="K117" s="14">
        <v>1</v>
      </c>
      <c r="L117" s="21">
        <v>7838486</v>
      </c>
      <c r="M117" s="14">
        <v>97</v>
      </c>
      <c r="N117" s="14" t="s">
        <v>18</v>
      </c>
      <c r="O117" s="14">
        <v>9</v>
      </c>
      <c r="P117" s="14">
        <v>100</v>
      </c>
      <c r="Q117" s="14"/>
      <c r="R117" s="14"/>
      <c r="S117" s="14"/>
      <c r="T117" s="18">
        <v>2015</v>
      </c>
      <c r="U117" s="14">
        <v>0</v>
      </c>
      <c r="V117" s="14">
        <v>0</v>
      </c>
      <c r="W117" s="16">
        <v>0</v>
      </c>
      <c r="Y117" s="14" t="s">
        <v>53</v>
      </c>
    </row>
    <row r="118" spans="1:25" s="13" customFormat="1" ht="15.6" x14ac:dyDescent="0.15">
      <c r="A118" s="14"/>
      <c r="B118" s="14"/>
      <c r="D118" s="14"/>
      <c r="E118" s="14"/>
      <c r="F118" s="15"/>
      <c r="G118" s="26">
        <f>SUM(G116:G117)</f>
        <v>12301594</v>
      </c>
      <c r="H118" s="16"/>
      <c r="I118" s="16"/>
      <c r="J118" s="16"/>
      <c r="K118" s="14"/>
      <c r="L118" s="16"/>
      <c r="M118" s="14"/>
      <c r="N118" s="14"/>
      <c r="O118" s="14"/>
      <c r="P118" s="14"/>
      <c r="Q118" s="14"/>
      <c r="R118" s="14"/>
      <c r="S118" s="14"/>
      <c r="T118" s="18"/>
      <c r="U118" s="14"/>
      <c r="V118" s="14"/>
      <c r="W118" s="16"/>
      <c r="Y118" s="14"/>
    </row>
    <row r="119" spans="1:25" s="30" customFormat="1" ht="20.399999999999999" x14ac:dyDescent="0.15">
      <c r="A119" s="29"/>
      <c r="B119" s="29"/>
      <c r="D119" s="29"/>
      <c r="E119" s="29"/>
      <c r="F119" s="15" t="s">
        <v>146</v>
      </c>
      <c r="G119" s="19">
        <v>13347067126</v>
      </c>
      <c r="H119" s="31"/>
      <c r="I119" s="31"/>
      <c r="J119" s="21"/>
      <c r="K119" s="29"/>
      <c r="L119" s="32"/>
      <c r="M119" s="29"/>
      <c r="N119" s="29"/>
      <c r="O119" s="29"/>
      <c r="P119" s="29"/>
      <c r="Q119" s="29"/>
      <c r="R119" s="29"/>
      <c r="S119" s="29"/>
      <c r="T119" s="33"/>
      <c r="U119" s="29"/>
      <c r="V119" s="29"/>
      <c r="W119" s="31"/>
      <c r="Y119" s="29"/>
    </row>
    <row r="120" spans="1:25" s="30" customFormat="1" ht="20.399999999999999" x14ac:dyDescent="0.15">
      <c r="A120" s="29"/>
      <c r="B120" s="29"/>
      <c r="D120" s="29"/>
      <c r="E120" s="29"/>
      <c r="F120" s="50" t="s">
        <v>121</v>
      </c>
      <c r="G120" s="16"/>
      <c r="H120" s="31"/>
      <c r="I120" s="31"/>
      <c r="J120" s="31"/>
      <c r="K120" s="29"/>
      <c r="L120" s="32"/>
      <c r="M120" s="29"/>
      <c r="N120" s="29"/>
      <c r="O120" s="29"/>
      <c r="P120" s="29"/>
      <c r="Q120" s="29"/>
      <c r="R120" s="29"/>
      <c r="S120" s="29"/>
      <c r="T120" s="33"/>
      <c r="U120" s="29"/>
      <c r="V120" s="29"/>
      <c r="W120" s="31"/>
      <c r="Y120" s="29"/>
    </row>
    <row r="121" spans="1:25" s="30" customFormat="1" ht="20.399999999999999" x14ac:dyDescent="0.15">
      <c r="A121" s="29"/>
      <c r="B121" s="29"/>
      <c r="D121" s="29"/>
      <c r="E121" s="29"/>
      <c r="F121" s="15" t="s">
        <v>122</v>
      </c>
      <c r="G121" s="16">
        <v>12255560941</v>
      </c>
      <c r="H121" s="31" t="s">
        <v>147</v>
      </c>
      <c r="I121" s="31"/>
      <c r="J121" s="31"/>
      <c r="K121" s="29"/>
      <c r="L121" s="32"/>
      <c r="M121" s="29"/>
      <c r="N121" s="29"/>
      <c r="O121" s="29"/>
      <c r="P121" s="29"/>
      <c r="Q121" s="29"/>
      <c r="R121" s="29"/>
      <c r="S121" s="29"/>
      <c r="T121" s="33"/>
      <c r="U121" s="29"/>
      <c r="V121" s="29"/>
      <c r="W121" s="31"/>
      <c r="Y121" s="29"/>
    </row>
    <row r="122" spans="1:25" s="30" customFormat="1" ht="20.399999999999999" x14ac:dyDescent="0.15">
      <c r="A122" s="29"/>
      <c r="B122" s="29"/>
      <c r="D122" s="29"/>
      <c r="E122" s="29"/>
      <c r="F122" s="15" t="s">
        <v>126</v>
      </c>
      <c r="G122" s="16">
        <v>303000000</v>
      </c>
      <c r="H122" s="31"/>
      <c r="I122" s="31"/>
      <c r="J122" s="31"/>
      <c r="K122" s="29"/>
      <c r="L122" s="32"/>
      <c r="M122" s="29"/>
      <c r="N122" s="29"/>
      <c r="O122" s="29"/>
      <c r="P122" s="29"/>
      <c r="Q122" s="29"/>
      <c r="R122" s="29"/>
      <c r="S122" s="29"/>
      <c r="T122" s="33"/>
      <c r="U122" s="29"/>
      <c r="V122" s="29"/>
      <c r="W122" s="31"/>
      <c r="Y122" s="29"/>
    </row>
    <row r="123" spans="1:25" s="35" customFormat="1" ht="21" x14ac:dyDescent="0.15">
      <c r="A123" s="34"/>
      <c r="B123" s="34"/>
      <c r="D123" s="34"/>
      <c r="E123" s="34"/>
      <c r="F123" s="51" t="s">
        <v>123</v>
      </c>
      <c r="G123" s="26">
        <f>+G119-G121-G122</f>
        <v>788506185</v>
      </c>
      <c r="H123" s="36"/>
      <c r="I123" s="36"/>
      <c r="J123" s="36"/>
      <c r="K123" s="34"/>
      <c r="L123" s="37"/>
      <c r="M123" s="34"/>
      <c r="N123" s="34"/>
      <c r="O123" s="34"/>
      <c r="P123" s="34"/>
      <c r="Q123" s="34"/>
      <c r="R123" s="34"/>
      <c r="S123" s="34"/>
      <c r="T123" s="38"/>
      <c r="U123" s="34"/>
      <c r="V123" s="34"/>
      <c r="W123" s="36"/>
      <c r="Y123" s="34"/>
    </row>
    <row r="124" spans="1:25" s="30" customFormat="1" ht="30" x14ac:dyDescent="0.15">
      <c r="A124" s="29"/>
      <c r="B124" s="29"/>
      <c r="D124" s="29"/>
      <c r="E124" s="29"/>
      <c r="F124" s="15" t="s">
        <v>159</v>
      </c>
      <c r="G124" s="16">
        <v>11264540265.319996</v>
      </c>
      <c r="H124" s="31"/>
      <c r="I124" s="31"/>
      <c r="J124" s="31"/>
      <c r="K124" s="29"/>
      <c r="L124" s="32"/>
      <c r="M124" s="29"/>
      <c r="N124" s="29"/>
      <c r="O124" s="29"/>
      <c r="P124" s="29"/>
      <c r="Q124" s="29"/>
      <c r="R124" s="29"/>
      <c r="S124" s="29"/>
      <c r="T124" s="33"/>
      <c r="U124" s="29"/>
      <c r="V124" s="29"/>
      <c r="W124" s="31"/>
      <c r="Y124" s="29"/>
    </row>
    <row r="125" spans="1:25" s="13" customFormat="1" ht="15.6" x14ac:dyDescent="0.15">
      <c r="A125" s="14"/>
      <c r="B125" s="14"/>
      <c r="D125" s="14"/>
      <c r="E125" s="14"/>
      <c r="F125" s="52" t="s">
        <v>127</v>
      </c>
      <c r="G125" s="53">
        <f>+G123-G124</f>
        <v>-10476034080.319996</v>
      </c>
      <c r="H125" s="16"/>
      <c r="I125" s="16"/>
      <c r="J125" s="16"/>
      <c r="K125" s="14"/>
      <c r="L125" s="17"/>
      <c r="M125" s="14"/>
      <c r="N125" s="14"/>
      <c r="O125" s="14"/>
      <c r="P125" s="14"/>
      <c r="Q125" s="14"/>
      <c r="R125" s="14"/>
      <c r="S125" s="14"/>
      <c r="T125" s="18"/>
      <c r="U125" s="14"/>
      <c r="V125" s="14"/>
      <c r="W125" s="16"/>
      <c r="Y125" s="14"/>
    </row>
    <row r="126" spans="1:25" s="13" customFormat="1" ht="15" x14ac:dyDescent="0.15">
      <c r="A126" s="14"/>
      <c r="B126" s="14"/>
      <c r="D126" s="14"/>
      <c r="E126" s="14"/>
      <c r="G126" s="16"/>
      <c r="H126" s="16"/>
      <c r="I126" s="16"/>
      <c r="J126" s="16"/>
      <c r="K126" s="14"/>
      <c r="L126" s="17"/>
      <c r="M126" s="14"/>
      <c r="N126" s="14"/>
      <c r="O126" s="14"/>
      <c r="P126" s="14"/>
      <c r="Q126" s="14"/>
      <c r="R126" s="14"/>
      <c r="S126" s="14"/>
      <c r="T126" s="18"/>
      <c r="U126" s="14"/>
      <c r="V126" s="14"/>
      <c r="W126" s="16"/>
      <c r="Y126" s="14"/>
    </row>
    <row r="127" spans="1:25" s="13" customFormat="1" ht="15" hidden="1" x14ac:dyDescent="0.15">
      <c r="A127" s="14"/>
      <c r="B127" s="14"/>
      <c r="D127" s="14"/>
      <c r="E127" s="14"/>
      <c r="G127" s="16"/>
      <c r="H127" s="16"/>
      <c r="I127" s="16"/>
      <c r="J127" s="16"/>
      <c r="K127" s="14"/>
      <c r="L127" s="17"/>
      <c r="M127" s="14"/>
      <c r="N127" s="14"/>
      <c r="O127" s="14"/>
      <c r="P127" s="14"/>
      <c r="Q127" s="14"/>
      <c r="R127" s="14"/>
      <c r="S127" s="14"/>
      <c r="T127" s="18"/>
      <c r="U127" s="14"/>
      <c r="V127" s="14"/>
      <c r="W127" s="16"/>
      <c r="Y127" s="14"/>
    </row>
    <row r="128" spans="1:25" s="13" customFormat="1" ht="15" hidden="1" x14ac:dyDescent="0.15">
      <c r="A128" s="14"/>
      <c r="B128" s="14"/>
      <c r="D128" s="14"/>
      <c r="E128" s="14"/>
      <c r="G128" s="16"/>
      <c r="H128" s="16"/>
      <c r="I128" s="16"/>
      <c r="J128" s="16"/>
      <c r="K128" s="14"/>
      <c r="L128" s="17"/>
      <c r="M128" s="14"/>
      <c r="N128" s="14"/>
      <c r="O128" s="14"/>
      <c r="P128" s="14"/>
      <c r="Q128" s="14"/>
      <c r="R128" s="14"/>
      <c r="S128" s="14"/>
      <c r="T128" s="18"/>
      <c r="U128" s="14"/>
      <c r="V128" s="14"/>
      <c r="W128" s="16"/>
      <c r="Y128" s="14"/>
    </row>
    <row r="129" spans="1:25" s="13" customFormat="1" ht="15" hidden="1" x14ac:dyDescent="0.15">
      <c r="A129" s="14"/>
      <c r="B129" s="14"/>
      <c r="D129" s="14"/>
      <c r="E129" s="14"/>
      <c r="G129" s="16"/>
      <c r="H129" s="16"/>
      <c r="I129" s="16"/>
      <c r="J129" s="16"/>
      <c r="K129" s="14"/>
      <c r="L129" s="17"/>
      <c r="M129" s="14"/>
      <c r="N129" s="14"/>
      <c r="O129" s="14"/>
      <c r="P129" s="14"/>
      <c r="Q129" s="14"/>
      <c r="R129" s="14"/>
      <c r="S129" s="14"/>
      <c r="T129" s="18"/>
      <c r="U129" s="14"/>
      <c r="V129" s="14"/>
      <c r="W129" s="16"/>
      <c r="Y129" s="14"/>
    </row>
    <row r="130" spans="1:25" s="13" customFormat="1" ht="15" hidden="1" x14ac:dyDescent="0.15">
      <c r="A130" s="14"/>
      <c r="B130" s="14"/>
      <c r="D130" s="14"/>
      <c r="E130" s="14"/>
      <c r="G130" s="16"/>
      <c r="H130" s="16"/>
      <c r="I130" s="16"/>
      <c r="J130" s="16"/>
      <c r="K130" s="14"/>
      <c r="L130" s="17"/>
      <c r="M130" s="14"/>
      <c r="N130" s="14"/>
      <c r="O130" s="14"/>
      <c r="P130" s="14"/>
      <c r="Q130" s="14"/>
      <c r="R130" s="14"/>
      <c r="S130" s="14"/>
      <c r="T130" s="18"/>
      <c r="U130" s="14"/>
      <c r="V130" s="14"/>
      <c r="W130" s="16"/>
      <c r="Y130" s="14"/>
    </row>
    <row r="131" spans="1:25" s="3" customFormat="1" ht="13.2" hidden="1" x14ac:dyDescent="0.15">
      <c r="A131" s="2"/>
      <c r="B131" s="2"/>
      <c r="D131" s="2"/>
      <c r="E131" s="2"/>
      <c r="G131" s="1"/>
      <c r="H131" s="1"/>
      <c r="I131" s="1"/>
      <c r="J131" s="1"/>
      <c r="K131" s="2"/>
      <c r="L131" s="12"/>
      <c r="M131" s="2"/>
      <c r="N131" s="2"/>
      <c r="O131" s="2"/>
      <c r="P131" s="2"/>
      <c r="Q131" s="2"/>
      <c r="R131" s="2"/>
      <c r="S131" s="2"/>
      <c r="T131" s="4"/>
      <c r="U131" s="2"/>
      <c r="V131" s="2"/>
      <c r="W131" s="1"/>
      <c r="Y131" s="2"/>
    </row>
    <row r="132" spans="1:25" s="3" customFormat="1" ht="98.25" customHeight="1" x14ac:dyDescent="0.15">
      <c r="A132" s="85" t="s">
        <v>128</v>
      </c>
      <c r="B132" s="85"/>
      <c r="C132" s="85"/>
      <c r="D132" s="85"/>
      <c r="E132" s="85"/>
      <c r="F132" s="85"/>
      <c r="G132" s="85"/>
      <c r="H132" s="85"/>
      <c r="I132" s="85"/>
      <c r="J132" s="85"/>
      <c r="K132" s="85"/>
      <c r="L132" s="85"/>
      <c r="M132" s="85"/>
      <c r="N132" s="85"/>
      <c r="O132" s="85"/>
      <c r="P132" s="85"/>
      <c r="Q132" s="2"/>
      <c r="R132" s="2"/>
      <c r="S132" s="2"/>
      <c r="T132" s="4"/>
      <c r="U132" s="2"/>
      <c r="V132" s="2"/>
      <c r="W132" s="1"/>
      <c r="Y132" s="2"/>
    </row>
    <row r="140" spans="1:25" x14ac:dyDescent="0.15">
      <c r="F140" s="8" t="s">
        <v>160</v>
      </c>
    </row>
    <row r="154" spans="4:4" x14ac:dyDescent="0.15">
      <c r="D154" s="7" t="s">
        <v>148</v>
      </c>
    </row>
  </sheetData>
  <mergeCells count="23">
    <mergeCell ref="A132:P132"/>
    <mergeCell ref="E16:E17"/>
    <mergeCell ref="G16:G17"/>
    <mergeCell ref="W16:W17"/>
    <mergeCell ref="V16:V17"/>
    <mergeCell ref="I16:I17"/>
    <mergeCell ref="J16:J17"/>
    <mergeCell ref="H16:H17"/>
    <mergeCell ref="A16:A17"/>
    <mergeCell ref="B16:B17"/>
    <mergeCell ref="C16:C17"/>
    <mergeCell ref="D16:D17"/>
    <mergeCell ref="F16:F17"/>
    <mergeCell ref="K16:K17"/>
    <mergeCell ref="L16:L17"/>
    <mergeCell ref="M16:M17"/>
    <mergeCell ref="N16:N17"/>
    <mergeCell ref="X16:X17"/>
    <mergeCell ref="Y16:Y17"/>
    <mergeCell ref="O16:O17"/>
    <mergeCell ref="P16:S16"/>
    <mergeCell ref="T16:T17"/>
    <mergeCell ref="U16:U17"/>
  </mergeCells>
  <pageMargins left="0.25" right="0.25" top="0.75" bottom="0.75" header="0.3" footer="0.3"/>
  <pageSetup paperSize="269" scale="39" fitToHeight="3" orientation="landscape" r:id="rId1"/>
  <headerFooter>
    <oddFooter>&amp;F</oddFooter>
  </headerFooter>
  <rowBreaks count="2" manualBreakCount="2">
    <brk id="61" max="24" man="1"/>
    <brk id="100"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3:F25"/>
  <sheetViews>
    <sheetView topLeftCell="A10" workbookViewId="0">
      <selection activeCell="F25" sqref="F25"/>
    </sheetView>
  </sheetViews>
  <sheetFormatPr baseColWidth="10" defaultRowHeight="22.8" x14ac:dyDescent="0.4"/>
  <cols>
    <col min="5" max="5" width="32.6640625" style="5" customWidth="1"/>
    <col min="6" max="6" width="54.33203125" style="6" customWidth="1"/>
  </cols>
  <sheetData>
    <row r="13" spans="6:6" x14ac:dyDescent="0.4">
      <c r="F13" s="6">
        <v>1070000000</v>
      </c>
    </row>
    <row r="14" spans="6:6" x14ac:dyDescent="0.4">
      <c r="F14" s="6">
        <v>1089500000</v>
      </c>
    </row>
    <row r="15" spans="6:6" x14ac:dyDescent="0.4">
      <c r="F15" s="6">
        <v>1090500000</v>
      </c>
    </row>
    <row r="16" spans="6:6" x14ac:dyDescent="0.4">
      <c r="F16" s="6">
        <v>1086000000</v>
      </c>
    </row>
    <row r="17" spans="5:6" x14ac:dyDescent="0.4">
      <c r="F17" s="6">
        <v>1080000000</v>
      </c>
    </row>
    <row r="18" spans="5:6" x14ac:dyDescent="0.4">
      <c r="F18" s="6">
        <v>1069190000</v>
      </c>
    </row>
    <row r="19" spans="5:6" x14ac:dyDescent="0.4">
      <c r="F19" s="6">
        <v>1059600000</v>
      </c>
    </row>
    <row r="20" spans="5:6" x14ac:dyDescent="0.4">
      <c r="F20" s="6">
        <v>1051549310.34</v>
      </c>
    </row>
    <row r="21" spans="5:6" x14ac:dyDescent="0.4">
      <c r="E21" s="5" t="s">
        <v>97</v>
      </c>
      <c r="F21" s="6">
        <v>491707823</v>
      </c>
    </row>
    <row r="22" spans="5:6" x14ac:dyDescent="0.4">
      <c r="E22" s="5" t="s">
        <v>98</v>
      </c>
      <c r="F22" s="6">
        <v>1138401009</v>
      </c>
    </row>
    <row r="23" spans="5:6" x14ac:dyDescent="0.4">
      <c r="E23" s="5" t="s">
        <v>99</v>
      </c>
      <c r="F23" s="6">
        <v>146792104.19999999</v>
      </c>
    </row>
    <row r="24" spans="5:6" x14ac:dyDescent="0.4">
      <c r="E24" s="5" t="s">
        <v>100</v>
      </c>
      <c r="F24" s="6">
        <v>154592855.16999999</v>
      </c>
    </row>
    <row r="25" spans="5:6" x14ac:dyDescent="0.4">
      <c r="F25" s="6">
        <f>SUM(F13:F24)</f>
        <v>10527833101.710001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8.4"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FO-PPP-01</vt:lpstr>
      <vt:lpstr>Hoja2</vt:lpstr>
      <vt:lpstr>Hoja3</vt:lpstr>
      <vt:lpstr>'FO-PPP-01'!Área_de_impresión</vt:lpstr>
      <vt:lpstr>'FO-PPP-01'!Títulos_a_imprimir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Paz Jose Fabian</dc:creator>
  <cp:lastModifiedBy>joel.rosales</cp:lastModifiedBy>
  <cp:lastPrinted>2014-11-26T17:23:03Z</cp:lastPrinted>
  <dcterms:created xsi:type="dcterms:W3CDTF">2013-09-09T14:16:03Z</dcterms:created>
  <dcterms:modified xsi:type="dcterms:W3CDTF">2015-01-30T16:02:59Z</dcterms:modified>
</cp:coreProperties>
</file>